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xr:revisionPtr revIDLastSave="0" documentId="8_{A8638AA1-ABF8-4CF2-80BC-43CF6E833993}" xr6:coauthVersionLast="47" xr6:coauthVersionMax="47" xr10:uidLastSave="{00000000-0000-0000-0000-000000000000}"/>
  <bookViews>
    <workbookView xWindow="0" yWindow="0" windowWidth="16384" windowHeight="8192" tabRatio="500" firstSheet="1" activeTab="1" xr2:uid="{00000000-000D-0000-FFFF-FFFF00000000}"/>
  </bookViews>
  <sheets>
    <sheet name="Magnet_NetBank" sheetId="1" r:id="rId1"/>
    <sheet name="Magnet_PSD2_API" sheetId="2" r:id="rId2"/>
    <sheet name="Válaszidő, request  darabszáma" sheetId="3" r:id="rId3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0" i="2" l="1"/>
  <c r="D140" i="2"/>
  <c r="D138" i="2"/>
  <c r="D133" i="2"/>
  <c r="F130" i="2"/>
  <c r="D130" i="2"/>
  <c r="F138" i="2"/>
  <c r="F133" i="2"/>
  <c r="F144" i="1"/>
  <c r="D144" i="1"/>
  <c r="F140" i="1"/>
  <c r="D140" i="1"/>
  <c r="D137" i="1"/>
  <c r="F137" i="1" s="1"/>
  <c r="D126" i="2"/>
  <c r="F126" i="2" s="1"/>
  <c r="D124" i="2"/>
  <c r="F124" i="2" s="1"/>
  <c r="D119" i="2"/>
  <c r="F119" i="2" s="1"/>
  <c r="D116" i="2"/>
  <c r="F116" i="2" s="1"/>
  <c r="D111" i="2"/>
  <c r="F111" i="2" s="1"/>
  <c r="D109" i="2"/>
  <c r="F109" i="2" s="1"/>
  <c r="D105" i="2"/>
  <c r="F105" i="2" s="1"/>
  <c r="D103" i="2"/>
  <c r="F103" i="2" s="1"/>
  <c r="F101" i="2"/>
  <c r="F100" i="2"/>
  <c r="D99" i="2"/>
  <c r="F99" i="2" s="1"/>
  <c r="F93" i="2"/>
  <c r="F92" i="2"/>
  <c r="F91" i="2"/>
  <c r="F90" i="2"/>
  <c r="F89" i="2"/>
  <c r="F88" i="2"/>
  <c r="F87" i="2"/>
  <c r="F86" i="2"/>
  <c r="D85" i="2"/>
  <c r="F85" i="2" s="1"/>
  <c r="D83" i="2"/>
  <c r="F83" i="2" s="1"/>
  <c r="F79" i="2"/>
  <c r="F78" i="2"/>
  <c r="F77" i="2"/>
  <c r="D76" i="2"/>
  <c r="F76" i="2" s="1"/>
  <c r="D74" i="2"/>
  <c r="F74" i="2" s="1"/>
  <c r="F70" i="2"/>
  <c r="D69" i="2"/>
  <c r="F69" i="2" s="1"/>
  <c r="F62" i="2"/>
  <c r="D61" i="2"/>
  <c r="F61" i="2" s="1"/>
  <c r="F56" i="2"/>
  <c r="F55" i="2"/>
  <c r="D54" i="2"/>
  <c r="F54" i="2" s="1"/>
  <c r="D49" i="2"/>
  <c r="F49" i="2" s="1"/>
  <c r="D47" i="2"/>
  <c r="F47" i="2" s="1"/>
  <c r="F43" i="2"/>
  <c r="F41" i="2"/>
  <c r="D40" i="2"/>
  <c r="F40" i="2" s="1"/>
  <c r="D38" i="2"/>
  <c r="F38" i="2" s="1"/>
  <c r="D36" i="2"/>
  <c r="F36" i="2" s="1"/>
  <c r="F28" i="2"/>
  <c r="D27" i="2"/>
  <c r="F27" i="2" s="1"/>
  <c r="D24" i="2"/>
  <c r="F24" i="2" s="1"/>
  <c r="D18" i="2"/>
  <c r="F18" i="2" s="1"/>
  <c r="F14" i="2"/>
  <c r="D13" i="2"/>
  <c r="F13" i="2" s="1"/>
  <c r="D7" i="2"/>
  <c r="F7" i="2" s="1"/>
  <c r="D132" i="1"/>
  <c r="F132" i="1" s="1"/>
  <c r="D129" i="1"/>
  <c r="F129" i="1" s="1"/>
  <c r="D122" i="1"/>
  <c r="F122" i="1" s="1"/>
  <c r="D120" i="1"/>
  <c r="F120" i="1" s="1"/>
  <c r="D115" i="1"/>
  <c r="F115" i="1" s="1"/>
  <c r="D109" i="1"/>
  <c r="D105" i="1"/>
  <c r="F105" i="1" s="1"/>
  <c r="D103" i="1"/>
  <c r="F103" i="1" s="1"/>
  <c r="D100" i="1"/>
  <c r="F100" i="1" s="1"/>
  <c r="F98" i="1"/>
  <c r="D97" i="1"/>
  <c r="F97" i="1" s="1"/>
  <c r="F89" i="1"/>
  <c r="F87" i="1"/>
  <c r="F85" i="1"/>
  <c r="F84" i="1"/>
  <c r="F82" i="1"/>
  <c r="F81" i="1"/>
  <c r="F80" i="1"/>
  <c r="F79" i="1"/>
  <c r="D78" i="1"/>
  <c r="F78" i="1" s="1"/>
  <c r="D76" i="1"/>
  <c r="F76" i="1" s="1"/>
  <c r="D67" i="1"/>
  <c r="F67" i="1" s="1"/>
  <c r="D64" i="1"/>
  <c r="F64" i="1" s="1"/>
  <c r="D62" i="1"/>
  <c r="F62" i="1" s="1"/>
  <c r="F54" i="1"/>
  <c r="D53" i="1"/>
  <c r="F53" i="1" s="1"/>
  <c r="F51" i="1"/>
  <c r="F50" i="1"/>
  <c r="D49" i="1"/>
  <c r="F49" i="1" s="1"/>
  <c r="D45" i="1"/>
  <c r="F45" i="1" s="1"/>
  <c r="D43" i="1"/>
  <c r="F43" i="1" s="1"/>
  <c r="D38" i="1"/>
  <c r="F38" i="1" s="1"/>
  <c r="F35" i="1"/>
  <c r="D34" i="1"/>
  <c r="F34" i="1" s="1"/>
  <c r="D31" i="1"/>
  <c r="F31" i="1" s="1"/>
  <c r="D29" i="1"/>
  <c r="F29" i="1" s="1"/>
  <c r="D23" i="1"/>
  <c r="F23" i="1" s="1"/>
  <c r="D21" i="1"/>
  <c r="F21" i="1" s="1"/>
  <c r="D19" i="1"/>
  <c r="F19" i="1" s="1"/>
  <c r="D15" i="1"/>
  <c r="F15" i="1" s="1"/>
  <c r="D9" i="1"/>
  <c r="F9" i="1" s="1"/>
  <c r="D110" i="1" l="1"/>
  <c r="F109" i="1"/>
</calcChain>
</file>

<file path=xl/sharedStrings.xml><?xml version="1.0" encoding="utf-8"?>
<sst xmlns="http://schemas.openxmlformats.org/spreadsheetml/2006/main" count="1069" uniqueCount="266">
  <si>
    <t>Rendelkezésre állás</t>
  </si>
  <si>
    <t>status</t>
  </si>
  <si>
    <t>date</t>
  </si>
  <si>
    <t>time</t>
  </si>
  <si>
    <t>Kiesés (perc)</t>
  </si>
  <si>
    <t>Rendelkezésre állás (%)</t>
  </si>
  <si>
    <t xml:space="preserve">Connection Timeout </t>
  </si>
  <si>
    <t>9 m</t>
  </si>
  <si>
    <t>4 m</t>
  </si>
  <si>
    <t>59 m</t>
  </si>
  <si>
    <t xml:space="preserve">503 Service Unavailable (503) </t>
  </si>
  <si>
    <t>10 m</t>
  </si>
  <si>
    <t>5 m</t>
  </si>
  <si>
    <t>2022. február</t>
  </si>
  <si>
    <t xml:space="preserve"> </t>
  </si>
  <si>
    <t>34 m</t>
  </si>
  <si>
    <t>2022. március</t>
  </si>
  <si>
    <t>2022. április</t>
  </si>
  <si>
    <t>40 m</t>
  </si>
  <si>
    <t>2022. május</t>
  </si>
  <si>
    <t>2022. június</t>
  </si>
  <si>
    <t>Connection Timeout</t>
  </si>
  <si>
    <t>2022-07-15 11:36:38</t>
  </si>
  <si>
    <t>3 m</t>
  </si>
  <si>
    <t>2022. július</t>
  </si>
  <si>
    <t>2022. augusztus</t>
  </si>
  <si>
    <t>2022-09-05 20:29:35</t>
  </si>
  <si>
    <t>2022-09-06 20:25:02</t>
  </si>
  <si>
    <t>8 m</t>
  </si>
  <si>
    <t>2022-09-07 20:25:25</t>
  </si>
  <si>
    <t>2022-09-12 20:42:51</t>
  </si>
  <si>
    <t>2022. szeptember</t>
  </si>
  <si>
    <t>2022-10-22 20:07:24</t>
  </si>
  <si>
    <t>14 m</t>
  </si>
  <si>
    <t>2022. október</t>
  </si>
  <si>
    <t>Not Found</t>
  </si>
  <si>
    <t>2022-11-17 17:38:44</t>
  </si>
  <si>
    <t>2022-11-23 01:01:36</t>
  </si>
  <si>
    <t>2022. november</t>
  </si>
  <si>
    <t>2022. december</t>
  </si>
  <si>
    <t>Service Unavailable</t>
  </si>
  <si>
    <t>2023-01-17 10:46:32</t>
  </si>
  <si>
    <t>4m</t>
  </si>
  <si>
    <t>2023-01-16 21:02:15</t>
  </si>
  <si>
    <t>3m</t>
  </si>
  <si>
    <t>2023. január</t>
  </si>
  <si>
    <t>2023. február</t>
  </si>
  <si>
    <t>2023. március</t>
  </si>
  <si>
    <t>2023-04-17 00:50:21</t>
  </si>
  <si>
    <t>9m</t>
  </si>
  <si>
    <t>2023-04-29 22:05:42</t>
  </si>
  <si>
    <t>104m</t>
  </si>
  <si>
    <t>2023. április</t>
  </si>
  <si>
    <t>2023-05-31 09:12:34</t>
  </si>
  <si>
    <t>8m</t>
  </si>
  <si>
    <t>2023. május</t>
  </si>
  <si>
    <t>2023-06-01 15:48:30</t>
  </si>
  <si>
    <t>2023-06-23 15:26:02</t>
  </si>
  <si>
    <t>2023-06-23 15:41:17</t>
  </si>
  <si>
    <t>18m</t>
  </si>
  <si>
    <t>2023. június</t>
  </si>
  <si>
    <t>2023. július</t>
  </si>
  <si>
    <t>2023. augusztus</t>
  </si>
  <si>
    <t>2023-09-20 13:36:26</t>
  </si>
  <si>
    <t>2m</t>
  </si>
  <si>
    <t>2023. szeptember</t>
  </si>
  <si>
    <t>2023. október</t>
  </si>
  <si>
    <t>2023-11-13 11:59:22</t>
  </si>
  <si>
    <t>1m</t>
  </si>
  <si>
    <t>2023-11-13 12:04:32</t>
  </si>
  <si>
    <t>2023-11-13 12:47:53</t>
  </si>
  <si>
    <t>2023-11-13 12:54:23</t>
  </si>
  <si>
    <t>2023-11-13 12:59:18</t>
  </si>
  <si>
    <t>2023-11-14 08:49:22</t>
  </si>
  <si>
    <t>2023-11-14 09:37:43</t>
  </si>
  <si>
    <t>2023. november</t>
  </si>
  <si>
    <t>2023-12-05 16:10:00</t>
  </si>
  <si>
    <t>2023. december</t>
  </si>
  <si>
    <t>2024-01-18 13:09:28</t>
  </si>
  <si>
    <t>0 hrs, 1 mins</t>
  </si>
  <si>
    <t>2024-01-20 11:36:08</t>
  </si>
  <si>
    <t>0 hrs, 16 mins</t>
  </si>
  <si>
    <t>2024. január</t>
  </si>
  <si>
    <t>2024. február</t>
  </si>
  <si>
    <t>2024. március</t>
  </si>
  <si>
    <t>2024. április</t>
  </si>
  <si>
    <t>2024. május</t>
  </si>
  <si>
    <t>2024-06-02 10:22:54</t>
  </si>
  <si>
    <t>0 hrs, 10 mins</t>
  </si>
  <si>
    <t>Internal Server Error</t>
  </si>
  <si>
    <t>2024-06-07 12:10:13</t>
  </si>
  <si>
    <t>0 hrs, 30 mins</t>
  </si>
  <si>
    <t>2024-06-15 18:02:11</t>
  </si>
  <si>
    <t>2024-06-15 18:07:26</t>
  </si>
  <si>
    <t>0 hrs, 6 mins</t>
  </si>
  <si>
    <t>2024. június</t>
  </si>
  <si>
    <t>2024-07-10 12:56:54</t>
  </si>
  <si>
    <t>2024. július</t>
  </si>
  <si>
    <t>2024. augusztus</t>
  </si>
  <si>
    <t>2024. szeptember</t>
  </si>
  <si>
    <t>2024. október</t>
  </si>
  <si>
    <t>2024.november</t>
  </si>
  <si>
    <t>2024-12-05 11:10:33</t>
  </si>
  <si>
    <t>0 hrs, 3 mins</t>
  </si>
  <si>
    <t>2024. december</t>
  </si>
  <si>
    <t>2025. január</t>
  </si>
  <si>
    <t>Bad Gateway</t>
  </si>
  <si>
    <t>2025-02-22 07:08:00</t>
  </si>
  <si>
    <t>2025. február</t>
  </si>
  <si>
    <t>2025-03-24 09:50</t>
  </si>
  <si>
    <t>2025. március</t>
  </si>
  <si>
    <t>2025. április</t>
  </si>
  <si>
    <t>2025-05-05 15:03:04</t>
  </si>
  <si>
    <t>3m 35s</t>
  </si>
  <si>
    <t>2025-05-09 21:22:09</t>
  </si>
  <si>
    <t>7m 22s</t>
  </si>
  <si>
    <t>2025-05-17 18:05:44</t>
  </si>
  <si>
    <t>1m 5s</t>
  </si>
  <si>
    <t>2025-05-24 21:59:11</t>
  </si>
  <si>
    <t>9m 41s</t>
  </si>
  <si>
    <t>2025-05-27 18:10:54</t>
  </si>
  <si>
    <t>39m 18s</t>
  </si>
  <si>
    <t>2025-05-31 04:50:26</t>
  </si>
  <si>
    <t>1m 10s</t>
  </si>
  <si>
    <t>2025. május</t>
  </si>
  <si>
    <t>2025. június</t>
  </si>
  <si>
    <t>2025-07-04 15:21:39</t>
  </si>
  <si>
    <t>1m 9s</t>
  </si>
  <si>
    <t>2025. július</t>
  </si>
  <si>
    <t>2025-08-19 08:40:30</t>
  </si>
  <si>
    <t>2m 26s</t>
  </si>
  <si>
    <t>404 Not Found</t>
  </si>
  <si>
    <t>2025-08-26 15:27:33</t>
  </si>
  <si>
    <t>1m 8s</t>
  </si>
  <si>
    <t>2025. augusztus</t>
  </si>
  <si>
    <t>2025-09-03 22:17:12</t>
  </si>
  <si>
    <t>1m 7s</t>
  </si>
  <si>
    <t>2025. szeptember</t>
  </si>
  <si>
    <t>2025-10-07 16:45:45</t>
  </si>
  <si>
    <t>12m 8s</t>
  </si>
  <si>
    <t>503 Service Unavailable</t>
  </si>
  <si>
    <t>2025-10-07 17:00:56</t>
  </si>
  <si>
    <t>16m 39s</t>
  </si>
  <si>
    <t>2025-10-07 17:20:58</t>
  </si>
  <si>
    <t>2m 18s</t>
  </si>
  <si>
    <t>2025. október</t>
  </si>
  <si>
    <t>2025. november</t>
  </si>
  <si>
    <t>7m 23s</t>
  </si>
  <si>
    <t>8m 33s</t>
  </si>
  <si>
    <t>1m 6s</t>
  </si>
  <si>
    <t>9m 48s</t>
  </si>
  <si>
    <t>2025. december</t>
  </si>
  <si>
    <t>1m 3s</t>
  </si>
  <si>
    <t>2026. január</t>
  </si>
  <si>
    <t>8m 27s</t>
  </si>
  <si>
    <t>2026. február</t>
  </si>
  <si>
    <t>41m 12s</t>
  </si>
  <si>
    <t>1m 11s</t>
  </si>
  <si>
    <t>4m 49s</t>
  </si>
  <si>
    <t>403 Forbidden</t>
  </si>
  <si>
    <t>6h 4m 27s</t>
  </si>
  <si>
    <t>2026. március</t>
  </si>
  <si>
    <t>2m 29s</t>
  </si>
  <si>
    <t>2026. április</t>
  </si>
  <si>
    <t>2026. május</t>
  </si>
  <si>
    <t>1m 20s</t>
  </si>
  <si>
    <t>2026. június</t>
  </si>
  <si>
    <t>17m 12s</t>
  </si>
  <si>
    <t>2026. július</t>
  </si>
  <si>
    <t>22m 49s</t>
  </si>
  <si>
    <t>2026. augusztus</t>
  </si>
  <si>
    <t>2026. szeptember</t>
  </si>
  <si>
    <t>35 m</t>
  </si>
  <si>
    <t>2022-07-15 10:38:42</t>
  </si>
  <si>
    <t>2022-07-15 11:09:03</t>
  </si>
  <si>
    <t>1 h 23 m</t>
  </si>
  <si>
    <t>2022-09-05 20:33:20</t>
  </si>
  <si>
    <t>2022-09-06 20:29:17</t>
  </si>
  <si>
    <t>2022-09-07 20:25:05</t>
  </si>
  <si>
    <t>2022-09-08 20:25:28</t>
  </si>
  <si>
    <t>2022-09-09 20:26:01</t>
  </si>
  <si>
    <t>2022-09-12 20:43:11</t>
  </si>
  <si>
    <t>2022-09-13 20:43:19</t>
  </si>
  <si>
    <t>2022-10-22 20:08:49</t>
  </si>
  <si>
    <t>2022-11-23 00:59:51</t>
  </si>
  <si>
    <t>2023-01-17 10:43:27</t>
  </si>
  <si>
    <t>2023-04-29 22:04:42</t>
  </si>
  <si>
    <t>103m</t>
  </si>
  <si>
    <t>2023-05-31 09:14:39</t>
  </si>
  <si>
    <t>2023-06-01 12:34:43</t>
  </si>
  <si>
    <t>13m</t>
  </si>
  <si>
    <t>2023-06-01 15:50:05</t>
  </si>
  <si>
    <t>2023-06-12 06:14:56</t>
  </si>
  <si>
    <t>2023-06-23 15:56:37</t>
  </si>
  <si>
    <t>2023-09-11 10:55:25</t>
  </si>
  <si>
    <t>2023-09-20 13:14:51</t>
  </si>
  <si>
    <t>2023-09-20 13:31:26</t>
  </si>
  <si>
    <t>19m</t>
  </si>
  <si>
    <t>2023-09-20 13:58:12</t>
  </si>
  <si>
    <t>2023-11-13 11:59:07</t>
  </si>
  <si>
    <t>0 hrs, 2 mins</t>
  </si>
  <si>
    <t>2023-11-13 12:05:07</t>
  </si>
  <si>
    <t>2023-11-13 12:48:13</t>
  </si>
  <si>
    <t>2023-11-13 12:54:38</t>
  </si>
  <si>
    <t>2023-11-14 08:48:54</t>
  </si>
  <si>
    <t>2023-11-14 09:37:14</t>
  </si>
  <si>
    <t>2024-01-18 13:09:43</t>
  </si>
  <si>
    <t>2024-01-20 11:35:58</t>
  </si>
  <si>
    <t>0 hrs, 15 mins</t>
  </si>
  <si>
    <t>2024-01-30 16:36:45</t>
  </si>
  <si>
    <t>0 hrs, 26 mins</t>
  </si>
  <si>
    <t>2024-02-02 11:16:59</t>
  </si>
  <si>
    <t>2024-06-02 10:26:49</t>
  </si>
  <si>
    <t>2024-06-15 18:11:51</t>
  </si>
  <si>
    <t>2024-07-10 12:54:29</t>
  </si>
  <si>
    <t>0 hrs, 5 mins</t>
  </si>
  <si>
    <t>2024.december</t>
  </si>
  <si>
    <t>2025-05-05 15:02:33</t>
  </si>
  <si>
    <t>4m 48s</t>
  </si>
  <si>
    <t>2025-05-06 15:07:59</t>
  </si>
  <si>
    <t>2025-05-24 22:00:00</t>
  </si>
  <si>
    <t>8m 29s</t>
  </si>
  <si>
    <t>2025-05-27 18:10:41</t>
  </si>
  <si>
    <t>40m 33s</t>
  </si>
  <si>
    <t>2025-05-31 04:51:02</t>
  </si>
  <si>
    <t>2025-08-26 15:27:44</t>
  </si>
  <si>
    <t>2025-09-03 22:11:58</t>
  </si>
  <si>
    <t>2m 16s</t>
  </si>
  <si>
    <t>2025-10-07 16:46:42</t>
  </si>
  <si>
    <t>30m 52s</t>
  </si>
  <si>
    <t>2025-10-07 17:20:57</t>
  </si>
  <si>
    <t>2025-10-25 17:40:34</t>
  </si>
  <si>
    <t>2m 19s</t>
  </si>
  <si>
    <t>1m 13s</t>
  </si>
  <si>
    <t>8m 28s</t>
  </si>
  <si>
    <t>12m 19s</t>
  </si>
  <si>
    <t>42m 40s</t>
  </si>
  <si>
    <t>5h 44m 40s</t>
  </si>
  <si>
    <t>3m 33s</t>
  </si>
  <si>
    <t>502 Bad Gateway</t>
  </si>
  <si>
    <t>2m 56s</t>
  </si>
  <si>
    <t>17m 10s</t>
  </si>
  <si>
    <t>1m 14s</t>
  </si>
  <si>
    <t>2m 17s</t>
  </si>
  <si>
    <t>23m 57s</t>
  </si>
  <si>
    <t>2m 22s</t>
  </si>
  <si>
    <t>count</t>
  </si>
  <si>
    <t> median(ms)</t>
  </si>
  <si>
    <t>átlag(ms) </t>
  </si>
  <si>
    <t>Január</t>
  </si>
  <si>
    <t>mobil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</si>
  <si>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</si>
  <si>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</si>
  <si>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</si>
  <si>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</si>
  <si>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</si>
  <si>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</si>
  <si>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</si>
  <si>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</si>
  <si>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</si>
  <si>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</si>
  <si>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</si>
  <si>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netbank</t>
  </si>
  <si>
    <t>psd2 auth</t>
  </si>
  <si>
    <t>psd2 balance</t>
  </si>
  <si>
    <t>psd2 transact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</si>
</sst>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#&quot; s&quot;"/>
  </numFmts>
  <fonts count="7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0"/>
      <name val="Liberation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DDE8CB"/>
        <bgColor rgb="FFEEEEEE"/>
      </patternFill>
    </fill>
    <fill>
      <patternFill patternType="solid">
        <fgColor rgb="FFFFFFFF"/>
        <bgColor rgb="FFEEEEEE"/>
      </patternFill>
    </fill>
    <fill>
      <patternFill patternType="solid">
        <fgColor rgb="FFEEEEEE"/>
        <bgColor rgb="FFDDE8CB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0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Font="1"/>
    <xf numFmtId="0" fontId="0" fillId="0" borderId="0" xfId="0" applyAlignment="1">
      <alignment horizontal="right"/>
    </xf>
    <xf numFmtId="165" fontId="0" fillId="0" borderId="0" xfId="0" applyNumberFormat="1"/>
    <xf numFmtId="0" fontId="1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right" wrapText="1"/>
    </xf>
    <xf numFmtId="0" fontId="5" fillId="3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0" fillId="4" borderId="0" xfId="0" applyFill="1"/>
    <xf numFmtId="0" fontId="6" fillId="0" borderId="0" xfId="0" applyFont="1"/>
    <xf numFmtId="164" fontId="2" fillId="0" borderId="0" xfId="0" applyNumberFormat="1" applyFont="1" applyAlignment="1">
      <alignment horizontal="left" wrapText="1"/>
    </xf>
    <xf numFmtId="164" fontId="3" fillId="0" borderId="0" xfId="0" applyNumberFormat="1" applyFont="1" applyAlignment="1">
      <alignment horizontal="left" wrapText="1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wrapText="1"/>
    </xf>
    <xf numFmtId="164" fontId="6" fillId="0" borderId="0" xfId="0" applyNumberFormat="1" applyFont="1" applyAlignment="1">
      <alignment horizontal="left"/>
    </xf>
    <xf numFmtId="22" fontId="6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right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5"/>
  <sheetViews>
    <sheetView topLeftCell="A122" zoomScaleNormal="100" workbookViewId="0">
      <selection activeCell="L139" sqref="L139"/>
    </sheetView>
  </sheetViews>
  <sheetFormatPr defaultColWidth="11.5703125" defaultRowHeight="12.75"/>
  <cols>
    <col min="1" max="1" width="51.28515625" customWidth="1"/>
    <col min="2" max="2" width="19.5703125" style="21" customWidth="1"/>
    <col min="3" max="3" width="13" style="1" customWidth="1"/>
    <col min="4" max="4" width="11.5703125" style="1"/>
    <col min="5" max="5" width="6" customWidth="1"/>
    <col min="6" max="6" width="22.85546875" style="2" customWidth="1"/>
  </cols>
  <sheetData>
    <row r="1" spans="1:8" s="3" customFormat="1">
      <c r="A1" s="29" t="s">
        <v>0</v>
      </c>
      <c r="B1" s="29"/>
      <c r="C1" s="29"/>
      <c r="D1" s="29"/>
      <c r="E1" s="29"/>
      <c r="F1" s="29"/>
      <c r="G1"/>
      <c r="H1"/>
    </row>
    <row r="2" spans="1:8">
      <c r="A2" s="4" t="s">
        <v>1</v>
      </c>
      <c r="B2" s="19" t="s">
        <v>2</v>
      </c>
      <c r="C2" s="4" t="s">
        <v>3</v>
      </c>
      <c r="D2" s="3" t="s">
        <v>4</v>
      </c>
      <c r="E2" s="3"/>
      <c r="F2" s="5" t="s">
        <v>5</v>
      </c>
      <c r="G2" s="3"/>
      <c r="H2" s="3"/>
    </row>
    <row r="3" spans="1:8">
      <c r="A3" s="6" t="s">
        <v>6</v>
      </c>
      <c r="B3" s="20">
        <v>44615.095092592601</v>
      </c>
      <c r="C3" s="6" t="s">
        <v>7</v>
      </c>
      <c r="D3" s="1">
        <v>9</v>
      </c>
      <c r="E3" s="1"/>
    </row>
    <row r="4" spans="1:8">
      <c r="A4" s="6" t="s">
        <v>6</v>
      </c>
      <c r="B4" s="20">
        <v>44619.706828703696</v>
      </c>
      <c r="C4" s="6" t="s">
        <v>8</v>
      </c>
      <c r="D4" s="1">
        <v>4</v>
      </c>
      <c r="E4" s="1"/>
    </row>
    <row r="5" spans="1:8">
      <c r="A5" s="6" t="s">
        <v>6</v>
      </c>
      <c r="B5" s="20">
        <v>44619.717650462997</v>
      </c>
      <c r="C5" s="6" t="s">
        <v>8</v>
      </c>
      <c r="D5" s="1">
        <v>4</v>
      </c>
      <c r="E5" s="1"/>
    </row>
    <row r="6" spans="1:8">
      <c r="A6" s="6" t="s">
        <v>6</v>
      </c>
      <c r="B6" s="20">
        <v>44619.724826388898</v>
      </c>
      <c r="C6" s="6" t="s">
        <v>9</v>
      </c>
      <c r="D6" s="1">
        <v>59</v>
      </c>
      <c r="E6" s="1"/>
    </row>
    <row r="7" spans="1:8">
      <c r="A7" s="6" t="s">
        <v>10</v>
      </c>
      <c r="B7" s="20">
        <v>44619.769467592603</v>
      </c>
      <c r="C7" s="6" t="s">
        <v>11</v>
      </c>
      <c r="D7" s="1">
        <v>10</v>
      </c>
      <c r="E7" s="1"/>
    </row>
    <row r="8" spans="1:8">
      <c r="A8" s="6" t="s">
        <v>10</v>
      </c>
      <c r="B8" s="20">
        <v>44619.7800810185</v>
      </c>
      <c r="C8" s="6" t="s">
        <v>12</v>
      </c>
      <c r="D8" s="1">
        <v>5</v>
      </c>
      <c r="E8" s="1"/>
    </row>
    <row r="9" spans="1:8" ht="12.75" customHeight="1">
      <c r="A9" s="6"/>
      <c r="B9" s="28" t="s">
        <v>13</v>
      </c>
      <c r="C9" s="28"/>
      <c r="D9" s="3">
        <f>SUM(D3:D8)</f>
        <v>91</v>
      </c>
      <c r="E9" s="3"/>
      <c r="F9" s="5">
        <f>1-(D9*1/(28*24*60))</f>
        <v>0.99774305555555554</v>
      </c>
      <c r="H9" t="s">
        <v>14</v>
      </c>
    </row>
    <row r="10" spans="1:8">
      <c r="A10" s="6" t="s">
        <v>6</v>
      </c>
      <c r="B10" s="20">
        <v>44627.205810185202</v>
      </c>
      <c r="C10" s="6" t="s">
        <v>7</v>
      </c>
      <c r="D10" s="1">
        <v>9</v>
      </c>
      <c r="E10" s="1"/>
    </row>
    <row r="11" spans="1:8">
      <c r="A11" s="6" t="s">
        <v>6</v>
      </c>
      <c r="B11" s="20">
        <v>44636.086527777799</v>
      </c>
      <c r="C11" s="6" t="s">
        <v>8</v>
      </c>
      <c r="D11" s="1">
        <v>4</v>
      </c>
      <c r="E11" s="1"/>
    </row>
    <row r="12" spans="1:8">
      <c r="A12" s="6" t="s">
        <v>6</v>
      </c>
      <c r="B12" s="20">
        <v>44637.474930555603</v>
      </c>
      <c r="C12" s="6" t="s">
        <v>15</v>
      </c>
      <c r="D12" s="1">
        <v>34</v>
      </c>
      <c r="E12" s="1"/>
    </row>
    <row r="13" spans="1:8">
      <c r="A13" s="6" t="s">
        <v>6</v>
      </c>
      <c r="B13" s="20">
        <v>44646.099074074104</v>
      </c>
      <c r="C13" s="6" t="s">
        <v>7</v>
      </c>
      <c r="D13" s="1">
        <v>9</v>
      </c>
      <c r="E13" s="1"/>
    </row>
    <row r="14" spans="1:8">
      <c r="A14" s="6" t="s">
        <v>6</v>
      </c>
      <c r="B14" s="20">
        <v>44650.041504629597</v>
      </c>
      <c r="C14" s="6" t="s">
        <v>7</v>
      </c>
      <c r="D14" s="1">
        <v>9</v>
      </c>
      <c r="E14" s="1"/>
    </row>
    <row r="15" spans="1:8" ht="12.75" customHeight="1">
      <c r="A15" s="6"/>
      <c r="B15" s="28" t="s">
        <v>16</v>
      </c>
      <c r="C15" s="28"/>
      <c r="D15" s="3">
        <f>SUM(D10:D14)</f>
        <v>65</v>
      </c>
      <c r="E15" s="3"/>
      <c r="F15" s="5">
        <f>1-(D15*1/(31*24*60))</f>
        <v>0.9985439068100358</v>
      </c>
    </row>
    <row r="16" spans="1:8" ht="12.75" customHeight="1">
      <c r="A16" s="6"/>
      <c r="B16" s="28" t="s">
        <v>17</v>
      </c>
      <c r="C16" s="28"/>
      <c r="D16" s="3"/>
      <c r="E16" s="3"/>
      <c r="F16" s="5">
        <v>1</v>
      </c>
    </row>
    <row r="17" spans="1:6">
      <c r="A17" s="6" t="s">
        <v>10</v>
      </c>
      <c r="B17" s="20">
        <v>44689.462997685201</v>
      </c>
      <c r="C17" s="6" t="s">
        <v>18</v>
      </c>
      <c r="D17" s="1">
        <v>40</v>
      </c>
      <c r="E17" s="1"/>
    </row>
    <row r="18" spans="1:6">
      <c r="A18" s="6" t="s">
        <v>6</v>
      </c>
      <c r="B18" s="20">
        <v>44691.616805555597</v>
      </c>
      <c r="C18" s="6" t="s">
        <v>8</v>
      </c>
      <c r="D18" s="1">
        <v>4</v>
      </c>
      <c r="E18" s="1"/>
    </row>
    <row r="19" spans="1:6" ht="12.75" customHeight="1">
      <c r="A19" s="6"/>
      <c r="B19" s="28" t="s">
        <v>19</v>
      </c>
      <c r="C19" s="28"/>
      <c r="D19" s="3">
        <f>SUM(D17:D18)</f>
        <v>44</v>
      </c>
      <c r="E19" s="3"/>
      <c r="F19" s="5">
        <f>1-(D19*1/(31*24*60))</f>
        <v>0.9990143369175627</v>
      </c>
    </row>
    <row r="20" spans="1:6">
      <c r="A20" s="6" t="s">
        <v>6</v>
      </c>
      <c r="B20" s="20">
        <v>44725.885115740697</v>
      </c>
      <c r="C20" s="6" t="s">
        <v>8</v>
      </c>
      <c r="D20" s="1">
        <v>4</v>
      </c>
      <c r="E20" s="1"/>
    </row>
    <row r="21" spans="1:6" ht="12.75" customHeight="1">
      <c r="A21" s="6"/>
      <c r="B21" s="28" t="s">
        <v>20</v>
      </c>
      <c r="C21" s="28"/>
      <c r="D21" s="3">
        <f>SUM(D20)</f>
        <v>4</v>
      </c>
      <c r="E21" s="3"/>
      <c r="F21" s="5">
        <f>1-(D21*1/(30*24*60))</f>
        <v>0.99990740740740736</v>
      </c>
    </row>
    <row r="22" spans="1:6" ht="12.75" customHeight="1">
      <c r="A22" s="6" t="s">
        <v>21</v>
      </c>
      <c r="B22" s="21" t="s">
        <v>22</v>
      </c>
      <c r="C22" s="1" t="s">
        <v>23</v>
      </c>
      <c r="D22" s="1">
        <v>3</v>
      </c>
      <c r="E22" s="1"/>
    </row>
    <row r="23" spans="1:6" ht="12.75" customHeight="1">
      <c r="A23" s="6"/>
      <c r="B23" s="28" t="s">
        <v>24</v>
      </c>
      <c r="C23" s="28"/>
      <c r="D23" s="3">
        <f>SUM(D22)</f>
        <v>3</v>
      </c>
      <c r="E23" s="3"/>
      <c r="F23" s="5">
        <f>1-(D23*1/(31*24*60))</f>
        <v>0.99993279569892468</v>
      </c>
    </row>
    <row r="24" spans="1:6" ht="12.75" customHeight="1">
      <c r="A24" s="6"/>
      <c r="B24" s="28" t="s">
        <v>25</v>
      </c>
      <c r="C24" s="28"/>
      <c r="D24" s="3"/>
      <c r="E24" s="3"/>
      <c r="F24" s="5">
        <v>1</v>
      </c>
    </row>
    <row r="25" spans="1:6">
      <c r="A25" s="6" t="s">
        <v>21</v>
      </c>
      <c r="B25" s="21" t="s">
        <v>26</v>
      </c>
      <c r="C25" s="1" t="s">
        <v>23</v>
      </c>
      <c r="D25" s="1">
        <v>3</v>
      </c>
      <c r="E25" s="3"/>
      <c r="F25" s="1"/>
    </row>
    <row r="26" spans="1:6">
      <c r="A26" s="6" t="s">
        <v>21</v>
      </c>
      <c r="B26" s="21" t="s">
        <v>27</v>
      </c>
      <c r="C26" s="1" t="s">
        <v>28</v>
      </c>
      <c r="D26" s="1">
        <v>8</v>
      </c>
      <c r="E26" s="1"/>
      <c r="F26" s="1"/>
    </row>
    <row r="27" spans="1:6">
      <c r="A27" s="6" t="s">
        <v>21</v>
      </c>
      <c r="B27" s="21" t="s">
        <v>29</v>
      </c>
      <c r="C27" s="1" t="s">
        <v>28</v>
      </c>
      <c r="D27" s="1">
        <v>8</v>
      </c>
      <c r="E27" s="3"/>
      <c r="F27" s="1"/>
    </row>
    <row r="28" spans="1:6">
      <c r="A28" s="6" t="s">
        <v>21</v>
      </c>
      <c r="B28" s="21" t="s">
        <v>30</v>
      </c>
      <c r="C28" s="1" t="s">
        <v>23</v>
      </c>
      <c r="D28" s="1">
        <v>3</v>
      </c>
      <c r="E28" s="1"/>
      <c r="F28" s="1"/>
    </row>
    <row r="29" spans="1:6" ht="12.75" customHeight="1">
      <c r="A29" s="6"/>
      <c r="B29" s="28" t="s">
        <v>31</v>
      </c>
      <c r="C29" s="28"/>
      <c r="D29" s="3">
        <f>SUM(D25:D28)</f>
        <v>22</v>
      </c>
      <c r="E29" s="3"/>
      <c r="F29" s="5">
        <f>1-(D29*1/(30*24*60))</f>
        <v>0.99949074074074074</v>
      </c>
    </row>
    <row r="30" spans="1:6">
      <c r="A30" s="6" t="s">
        <v>21</v>
      </c>
      <c r="B30" s="21" t="s">
        <v>32</v>
      </c>
      <c r="C30" s="1" t="s">
        <v>33</v>
      </c>
      <c r="D30" s="1">
        <v>14</v>
      </c>
      <c r="E30" s="1"/>
    </row>
    <row r="31" spans="1:6" ht="12.75" customHeight="1">
      <c r="A31" s="6"/>
      <c r="B31" s="28" t="s">
        <v>34</v>
      </c>
      <c r="C31" s="28"/>
      <c r="D31" s="1">
        <f>SUM(D30)</f>
        <v>14</v>
      </c>
      <c r="E31" s="1"/>
      <c r="F31" s="5">
        <f>1-(D31*1/(31*24*60))</f>
        <v>0.99968637992831544</v>
      </c>
    </row>
    <row r="32" spans="1:6">
      <c r="A32" s="6" t="s">
        <v>35</v>
      </c>
      <c r="B32" s="21" t="s">
        <v>36</v>
      </c>
      <c r="C32" s="1" t="s">
        <v>12</v>
      </c>
      <c r="D32" s="1">
        <v>5</v>
      </c>
      <c r="E32" s="1"/>
    </row>
    <row r="33" spans="1:6">
      <c r="A33" s="6" t="s">
        <v>21</v>
      </c>
      <c r="B33" s="21" t="s">
        <v>37</v>
      </c>
      <c r="C33" s="1" t="s">
        <v>8</v>
      </c>
      <c r="D33" s="1">
        <v>4</v>
      </c>
      <c r="E33" s="1"/>
    </row>
    <row r="34" spans="1:6" ht="12.75" customHeight="1">
      <c r="A34" s="6"/>
      <c r="B34" s="28" t="s">
        <v>38</v>
      </c>
      <c r="C34" s="28"/>
      <c r="D34" s="1">
        <f>SUM(D32:D33)</f>
        <v>9</v>
      </c>
      <c r="E34" s="1"/>
      <c r="F34" s="5">
        <f>1-(D34*1/(30*24*60))</f>
        <v>0.99979166666666663</v>
      </c>
    </row>
    <row r="35" spans="1:6" ht="12.75" customHeight="1">
      <c r="A35" s="6"/>
      <c r="B35" s="28" t="s">
        <v>39</v>
      </c>
      <c r="C35" s="28"/>
      <c r="E35" s="1"/>
      <c r="F35" s="5">
        <f>1-(D35*1/(31*24*60))</f>
        <v>1</v>
      </c>
    </row>
    <row r="36" spans="1:6">
      <c r="A36" s="6" t="s">
        <v>40</v>
      </c>
      <c r="B36" s="21" t="s">
        <v>41</v>
      </c>
      <c r="C36" s="1" t="s">
        <v>42</v>
      </c>
      <c r="D36" s="1">
        <v>4</v>
      </c>
      <c r="E36" s="1"/>
      <c r="F36" s="1"/>
    </row>
    <row r="37" spans="1:6">
      <c r="A37" s="6" t="s">
        <v>21</v>
      </c>
      <c r="B37" s="21" t="s">
        <v>43</v>
      </c>
      <c r="C37" s="1" t="s">
        <v>44</v>
      </c>
      <c r="D37" s="1">
        <v>3</v>
      </c>
      <c r="E37" s="1"/>
    </row>
    <row r="38" spans="1:6" ht="12.75" customHeight="1">
      <c r="A38" s="6"/>
      <c r="B38" s="28" t="s">
        <v>45</v>
      </c>
      <c r="C38" s="28"/>
      <c r="D38" s="1">
        <f>SUM(D36:D37)</f>
        <v>7</v>
      </c>
      <c r="E38" s="2"/>
      <c r="F38" s="5">
        <f>1-(D38*1/(31*24*60))</f>
        <v>0.99984318996415766</v>
      </c>
    </row>
    <row r="39" spans="1:6" ht="12.75" customHeight="1">
      <c r="A39" s="6"/>
      <c r="B39" s="28" t="s">
        <v>46</v>
      </c>
      <c r="C39" s="28"/>
      <c r="D39" s="3">
        <v>0</v>
      </c>
      <c r="E39" s="1"/>
      <c r="F39" s="5">
        <v>1</v>
      </c>
    </row>
    <row r="40" spans="1:6" ht="12.75" customHeight="1">
      <c r="A40" s="6"/>
      <c r="B40" s="28" t="s">
        <v>47</v>
      </c>
      <c r="C40" s="28"/>
      <c r="D40" s="3">
        <v>0</v>
      </c>
      <c r="E40" s="1"/>
      <c r="F40" s="5">
        <v>1</v>
      </c>
    </row>
    <row r="41" spans="1:6">
      <c r="A41" s="6" t="s">
        <v>35</v>
      </c>
      <c r="B41" s="21" t="s">
        <v>48</v>
      </c>
      <c r="C41" s="1" t="s">
        <v>49</v>
      </c>
      <c r="D41" s="1">
        <v>9</v>
      </c>
      <c r="F41" s="5"/>
    </row>
    <row r="42" spans="1:6">
      <c r="A42" s="6" t="s">
        <v>21</v>
      </c>
      <c r="B42" s="21" t="s">
        <v>50</v>
      </c>
      <c r="C42" s="1" t="s">
        <v>51</v>
      </c>
      <c r="D42" s="1">
        <v>104</v>
      </c>
      <c r="F42" s="5"/>
    </row>
    <row r="43" spans="1:6" ht="12.75" customHeight="1">
      <c r="A43" s="6"/>
      <c r="B43" s="28" t="s">
        <v>52</v>
      </c>
      <c r="C43" s="28"/>
      <c r="D43" s="3">
        <f>SUM(D41:D42)</f>
        <v>113</v>
      </c>
      <c r="F43" s="5">
        <f>1-(D43*1/(31*24*60))</f>
        <v>0.99746863799283159</v>
      </c>
    </row>
    <row r="44" spans="1:6">
      <c r="A44" s="6" t="s">
        <v>21</v>
      </c>
      <c r="B44" s="21" t="s">
        <v>53</v>
      </c>
      <c r="C44" s="1" t="s">
        <v>54</v>
      </c>
      <c r="D44" s="1">
        <v>8</v>
      </c>
      <c r="F44" s="5"/>
    </row>
    <row r="45" spans="1:6" ht="12.75" customHeight="1">
      <c r="A45" s="6"/>
      <c r="B45" s="28" t="s">
        <v>55</v>
      </c>
      <c r="C45" s="28"/>
      <c r="D45" s="3">
        <f>SUM(D44)</f>
        <v>8</v>
      </c>
      <c r="F45" s="5">
        <f>1-(D45*1/(31*24*60))</f>
        <v>0.99982078853046596</v>
      </c>
    </row>
    <row r="46" spans="1:6">
      <c r="A46" s="6" t="s">
        <v>21</v>
      </c>
      <c r="B46" s="21" t="s">
        <v>56</v>
      </c>
      <c r="C46" s="1" t="s">
        <v>44</v>
      </c>
      <c r="D46" s="1">
        <v>3</v>
      </c>
      <c r="F46" s="5"/>
    </row>
    <row r="47" spans="1:6">
      <c r="A47" s="6" t="s">
        <v>21</v>
      </c>
      <c r="B47" s="21" t="s">
        <v>57</v>
      </c>
      <c r="C47" s="1" t="s">
        <v>54</v>
      </c>
      <c r="D47" s="1">
        <v>8</v>
      </c>
      <c r="F47" s="5"/>
    </row>
    <row r="48" spans="1:6">
      <c r="A48" s="6" t="s">
        <v>21</v>
      </c>
      <c r="B48" s="21" t="s">
        <v>58</v>
      </c>
      <c r="C48" s="1" t="s">
        <v>59</v>
      </c>
      <c r="D48" s="1">
        <v>18</v>
      </c>
      <c r="F48" s="5"/>
    </row>
    <row r="49" spans="1:6" ht="12.75" customHeight="1">
      <c r="B49" s="28" t="s">
        <v>60</v>
      </c>
      <c r="C49" s="28"/>
      <c r="D49" s="3">
        <f>SUM(D46:D48)</f>
        <v>29</v>
      </c>
      <c r="F49" s="5">
        <f>1-(D49*1/(31*24*60))</f>
        <v>0.99935035842293907</v>
      </c>
    </row>
    <row r="50" spans="1:6" ht="12.75" customHeight="1">
      <c r="B50" s="28" t="s">
        <v>61</v>
      </c>
      <c r="C50" s="28"/>
      <c r="F50" s="5">
        <f>1-(D50*1/(30*24*60))</f>
        <v>1</v>
      </c>
    </row>
    <row r="51" spans="1:6" ht="12.75" customHeight="1">
      <c r="B51" s="28" t="s">
        <v>62</v>
      </c>
      <c r="C51" s="28"/>
      <c r="E51" s="2"/>
      <c r="F51" s="5">
        <f>1-(D51*1/(30*24*60))</f>
        <v>1</v>
      </c>
    </row>
    <row r="52" spans="1:6">
      <c r="A52" t="s">
        <v>21</v>
      </c>
      <c r="B52" s="21" t="s">
        <v>63</v>
      </c>
      <c r="C52" s="1" t="s">
        <v>64</v>
      </c>
      <c r="D52" s="1">
        <v>2</v>
      </c>
      <c r="E52" s="2"/>
    </row>
    <row r="53" spans="1:6" ht="12.75" customHeight="1">
      <c r="B53" s="28" t="s">
        <v>65</v>
      </c>
      <c r="C53" s="28"/>
      <c r="D53" s="3">
        <f>D52</f>
        <v>2</v>
      </c>
      <c r="E53" s="2"/>
      <c r="F53" s="5">
        <f>1-(D53*1/(30*24*60))</f>
        <v>0.99995370370370373</v>
      </c>
    </row>
    <row r="54" spans="1:6" ht="12.75" customHeight="1">
      <c r="B54" s="28" t="s">
        <v>66</v>
      </c>
      <c r="C54" s="28"/>
      <c r="E54" s="2"/>
      <c r="F54" s="5">
        <f>1-(D54*1/(31*24*60))</f>
        <v>1</v>
      </c>
    </row>
    <row r="55" spans="1:6">
      <c r="A55" t="s">
        <v>21</v>
      </c>
      <c r="B55" s="21" t="s">
        <v>67</v>
      </c>
      <c r="C55" s="1" t="s">
        <v>68</v>
      </c>
      <c r="D55" s="1">
        <v>1</v>
      </c>
      <c r="E55" s="2"/>
    </row>
    <row r="56" spans="1:6">
      <c r="A56" t="s">
        <v>21</v>
      </c>
      <c r="B56" s="21" t="s">
        <v>69</v>
      </c>
      <c r="C56" s="1" t="s">
        <v>64</v>
      </c>
      <c r="D56" s="1">
        <v>2</v>
      </c>
      <c r="E56" s="2"/>
    </row>
    <row r="57" spans="1:6">
      <c r="A57" t="s">
        <v>21</v>
      </c>
      <c r="B57" s="21" t="s">
        <v>70</v>
      </c>
      <c r="C57" s="1" t="s">
        <v>64</v>
      </c>
      <c r="D57" s="1">
        <v>2</v>
      </c>
      <c r="E57" s="2"/>
    </row>
    <row r="58" spans="1:6">
      <c r="A58" t="s">
        <v>21</v>
      </c>
      <c r="B58" s="21" t="s">
        <v>71</v>
      </c>
      <c r="C58" s="1" t="s">
        <v>68</v>
      </c>
      <c r="D58" s="1">
        <v>1</v>
      </c>
      <c r="E58" s="2"/>
    </row>
    <row r="59" spans="1:6">
      <c r="A59" t="s">
        <v>21</v>
      </c>
      <c r="B59" s="21" t="s">
        <v>72</v>
      </c>
      <c r="C59" s="1" t="s">
        <v>68</v>
      </c>
      <c r="D59" s="1">
        <v>1</v>
      </c>
      <c r="E59" s="2"/>
    </row>
    <row r="60" spans="1:6">
      <c r="A60" t="s">
        <v>35</v>
      </c>
      <c r="B60" s="21" t="s">
        <v>73</v>
      </c>
      <c r="C60" s="1" t="s">
        <v>68</v>
      </c>
      <c r="D60" s="1">
        <v>1</v>
      </c>
      <c r="E60" s="2"/>
    </row>
    <row r="61" spans="1:6">
      <c r="A61" t="s">
        <v>35</v>
      </c>
      <c r="B61" s="21" t="s">
        <v>74</v>
      </c>
      <c r="C61" s="1" t="s">
        <v>68</v>
      </c>
      <c r="D61" s="1">
        <v>1</v>
      </c>
      <c r="E61" s="2"/>
    </row>
    <row r="62" spans="1:6" ht="12.75" customHeight="1">
      <c r="B62" s="28" t="s">
        <v>75</v>
      </c>
      <c r="C62" s="28"/>
      <c r="D62" s="3">
        <f>SUM(D55:D61)</f>
        <v>9</v>
      </c>
      <c r="E62" s="1"/>
      <c r="F62" s="5">
        <f>1-(D62*1/(30*24*60))</f>
        <v>0.99979166666666663</v>
      </c>
    </row>
    <row r="63" spans="1:6">
      <c r="A63" t="s">
        <v>21</v>
      </c>
      <c r="B63" s="21" t="s">
        <v>76</v>
      </c>
      <c r="C63" s="1" t="s">
        <v>68</v>
      </c>
      <c r="D63" s="1">
        <v>1</v>
      </c>
      <c r="E63" s="2"/>
    </row>
    <row r="64" spans="1:6" ht="12.75" customHeight="1">
      <c r="B64" s="28" t="s">
        <v>77</v>
      </c>
      <c r="C64" s="28"/>
      <c r="D64" s="1">
        <f>SUM(D63)</f>
        <v>1</v>
      </c>
      <c r="E64" s="1"/>
      <c r="F64" s="5">
        <f>1-(D64*1/(31*24*60))</f>
        <v>0.99997759856630819</v>
      </c>
    </row>
    <row r="65" spans="1:6">
      <c r="A65" t="s">
        <v>21</v>
      </c>
      <c r="B65" s="21" t="s">
        <v>78</v>
      </c>
      <c r="C65" t="s">
        <v>79</v>
      </c>
      <c r="D65">
        <v>1</v>
      </c>
    </row>
    <row r="66" spans="1:6">
      <c r="A66" t="s">
        <v>21</v>
      </c>
      <c r="B66" s="21" t="s">
        <v>80</v>
      </c>
      <c r="C66" t="s">
        <v>81</v>
      </c>
      <c r="D66">
        <v>16</v>
      </c>
    </row>
    <row r="67" spans="1:6" ht="12.75" customHeight="1">
      <c r="B67" s="28" t="s">
        <v>82</v>
      </c>
      <c r="C67" s="28"/>
      <c r="D67" s="7">
        <f>SUM(D65:D66)</f>
        <v>17</v>
      </c>
      <c r="E67" s="2"/>
      <c r="F67" s="5">
        <f>1-(D67*1/(31*24*60))</f>
        <v>0.99961917562724012</v>
      </c>
    </row>
    <row r="68" spans="1:6" ht="12.75" customHeight="1">
      <c r="B68" s="28" t="s">
        <v>83</v>
      </c>
      <c r="C68" s="28"/>
      <c r="E68" s="2"/>
      <c r="F68" s="5">
        <v>1</v>
      </c>
    </row>
    <row r="69" spans="1:6" ht="12.75" customHeight="1">
      <c r="B69" s="28" t="s">
        <v>84</v>
      </c>
      <c r="C69" s="28"/>
      <c r="E69" s="2"/>
      <c r="F69" s="5">
        <v>1</v>
      </c>
    </row>
    <row r="70" spans="1:6" ht="12.75" customHeight="1">
      <c r="B70" s="28" t="s">
        <v>85</v>
      </c>
      <c r="C70" s="28"/>
      <c r="E70" s="2"/>
      <c r="F70" s="5">
        <v>1</v>
      </c>
    </row>
    <row r="71" spans="1:6" ht="12.75" customHeight="1">
      <c r="B71" s="28" t="s">
        <v>86</v>
      </c>
      <c r="C71" s="28"/>
      <c r="E71" s="2"/>
      <c r="F71" s="5">
        <v>1</v>
      </c>
    </row>
    <row r="72" spans="1:6">
      <c r="A72" t="s">
        <v>21</v>
      </c>
      <c r="B72" s="21" t="s">
        <v>87</v>
      </c>
      <c r="C72" t="s">
        <v>88</v>
      </c>
      <c r="D72">
        <v>10</v>
      </c>
      <c r="E72" s="2"/>
    </row>
    <row r="73" spans="1:6">
      <c r="A73" t="s">
        <v>89</v>
      </c>
      <c r="B73" s="21" t="s">
        <v>90</v>
      </c>
      <c r="C73" t="s">
        <v>91</v>
      </c>
      <c r="D73">
        <v>30</v>
      </c>
      <c r="E73" s="2"/>
    </row>
    <row r="74" spans="1:6">
      <c r="A74" t="s">
        <v>21</v>
      </c>
      <c r="B74" s="21" t="s">
        <v>92</v>
      </c>
      <c r="C74" t="s">
        <v>79</v>
      </c>
      <c r="D74">
        <v>1</v>
      </c>
      <c r="E74" s="2"/>
    </row>
    <row r="75" spans="1:6">
      <c r="A75" t="s">
        <v>21</v>
      </c>
      <c r="B75" s="21" t="s">
        <v>93</v>
      </c>
      <c r="C75" t="s">
        <v>94</v>
      </c>
      <c r="D75">
        <v>6</v>
      </c>
      <c r="E75" s="2"/>
    </row>
    <row r="76" spans="1:6" ht="12.75" customHeight="1">
      <c r="B76" s="28" t="s">
        <v>95</v>
      </c>
      <c r="C76" s="28"/>
      <c r="D76" s="7">
        <f>SUM(D72:D75)</f>
        <v>47</v>
      </c>
      <c r="E76" s="2"/>
      <c r="F76" s="5">
        <f>1-(D76*1/(30*24*60))</f>
        <v>0.99891203703703701</v>
      </c>
    </row>
    <row r="77" spans="1:6">
      <c r="A77" t="s">
        <v>35</v>
      </c>
      <c r="B77" s="22" t="s">
        <v>96</v>
      </c>
      <c r="C77" t="s">
        <v>79</v>
      </c>
      <c r="D77">
        <v>1</v>
      </c>
      <c r="E77" s="2"/>
      <c r="F77"/>
    </row>
    <row r="78" spans="1:6" ht="12.75" customHeight="1">
      <c r="B78" s="28" t="s">
        <v>97</v>
      </c>
      <c r="C78" s="28"/>
      <c r="D78" s="7">
        <f>SUM(D77)</f>
        <v>1</v>
      </c>
      <c r="E78" s="2"/>
      <c r="F78" s="5">
        <f>1-(D78*1/(31*24*60))</f>
        <v>0.99997759856630819</v>
      </c>
    </row>
    <row r="79" spans="1:6" ht="12.75" customHeight="1">
      <c r="B79" s="28" t="s">
        <v>98</v>
      </c>
      <c r="C79" s="28"/>
      <c r="D79"/>
      <c r="F79" s="5">
        <f>1-(D79*1/(30*24*60))</f>
        <v>1</v>
      </c>
    </row>
    <row r="80" spans="1:6" ht="12.75" customHeight="1">
      <c r="B80" s="28" t="s">
        <v>99</v>
      </c>
      <c r="C80" s="28"/>
      <c r="D80"/>
      <c r="F80" s="5">
        <f>1-(D80*1/(30*24*60))</f>
        <v>1</v>
      </c>
    </row>
    <row r="81" spans="1:6" ht="12.75" customHeight="1">
      <c r="B81" s="28" t="s">
        <v>100</v>
      </c>
      <c r="C81" s="28"/>
      <c r="D81"/>
      <c r="F81" s="5">
        <f>1-(D81*1/(30*24*60))</f>
        <v>1</v>
      </c>
    </row>
    <row r="82" spans="1:6" ht="12.75" customHeight="1">
      <c r="B82" s="28" t="s">
        <v>101</v>
      </c>
      <c r="C82" s="28"/>
      <c r="D82"/>
      <c r="F82" s="5">
        <f>1-(D82*1/(30*24*60))</f>
        <v>1</v>
      </c>
    </row>
    <row r="83" spans="1:6">
      <c r="A83" t="s">
        <v>21</v>
      </c>
      <c r="B83" s="21" t="s">
        <v>102</v>
      </c>
      <c r="C83" t="s">
        <v>103</v>
      </c>
      <c r="D83">
        <v>3</v>
      </c>
      <c r="E83" s="2"/>
    </row>
    <row r="84" spans="1:6" ht="12.75" customHeight="1">
      <c r="B84" s="28" t="s">
        <v>104</v>
      </c>
      <c r="C84" s="28"/>
      <c r="D84" s="7">
        <v>3</v>
      </c>
      <c r="E84" s="2"/>
      <c r="F84" s="5">
        <f>1-(D84*1/(31*24*60))</f>
        <v>0.99993279569892468</v>
      </c>
    </row>
    <row r="85" spans="1:6" ht="12.75" customHeight="1">
      <c r="B85" s="28" t="s">
        <v>105</v>
      </c>
      <c r="C85" s="28"/>
      <c r="D85" s="7"/>
      <c r="E85" s="2"/>
      <c r="F85" s="5">
        <f>1-(D85*1/(31*24*60))</f>
        <v>1</v>
      </c>
    </row>
    <row r="86" spans="1:6">
      <c r="A86" t="s">
        <v>106</v>
      </c>
      <c r="B86" s="21" t="s">
        <v>107</v>
      </c>
      <c r="C86" t="s">
        <v>79</v>
      </c>
      <c r="D86" s="8">
        <v>1</v>
      </c>
      <c r="E86" s="2"/>
    </row>
    <row r="87" spans="1:6" ht="12.75" customHeight="1">
      <c r="B87" s="28" t="s">
        <v>108</v>
      </c>
      <c r="C87" s="28"/>
      <c r="D87" s="7">
        <v>1</v>
      </c>
      <c r="E87" s="2"/>
      <c r="F87" s="5">
        <f>1-(D87*1/(28*24*60))</f>
        <v>0.99997519841269844</v>
      </c>
    </row>
    <row r="88" spans="1:6">
      <c r="A88" t="s">
        <v>35</v>
      </c>
      <c r="B88" s="21" t="s">
        <v>109</v>
      </c>
      <c r="C88" t="s">
        <v>79</v>
      </c>
      <c r="E88" s="2"/>
    </row>
    <row r="89" spans="1:6" ht="12.75" customHeight="1">
      <c r="B89" s="28" t="s">
        <v>110</v>
      </c>
      <c r="C89" s="28"/>
      <c r="D89" s="7">
        <v>1</v>
      </c>
      <c r="E89" s="2"/>
      <c r="F89" s="5">
        <f>1-(D89*1/(31*24*60))</f>
        <v>0.99997759856630819</v>
      </c>
    </row>
    <row r="90" spans="1:6" ht="12.75" customHeight="1">
      <c r="B90" s="28" t="s">
        <v>111</v>
      </c>
      <c r="C90" s="28"/>
      <c r="E90" s="2"/>
      <c r="F90" s="5">
        <v>1</v>
      </c>
    </row>
    <row r="91" spans="1:6">
      <c r="A91" t="s">
        <v>21</v>
      </c>
      <c r="B91" s="21" t="s">
        <v>112</v>
      </c>
      <c r="C91" t="s">
        <v>113</v>
      </c>
      <c r="D91" s="9">
        <v>215</v>
      </c>
      <c r="F91"/>
    </row>
    <row r="92" spans="1:6">
      <c r="A92" t="s">
        <v>21</v>
      </c>
      <c r="B92" s="21" t="s">
        <v>114</v>
      </c>
      <c r="C92" t="s">
        <v>115</v>
      </c>
      <c r="D92" s="9">
        <v>442</v>
      </c>
      <c r="F92"/>
    </row>
    <row r="93" spans="1:6">
      <c r="A93" t="s">
        <v>21</v>
      </c>
      <c r="B93" s="21" t="s">
        <v>116</v>
      </c>
      <c r="C93" t="s">
        <v>117</v>
      </c>
      <c r="D93" s="9">
        <v>65</v>
      </c>
      <c r="F93"/>
    </row>
    <row r="94" spans="1:6">
      <c r="A94" t="s">
        <v>21</v>
      </c>
      <c r="B94" s="21" t="s">
        <v>118</v>
      </c>
      <c r="C94" t="s">
        <v>119</v>
      </c>
      <c r="D94" s="9">
        <v>581</v>
      </c>
      <c r="F94"/>
    </row>
    <row r="95" spans="1:6">
      <c r="A95" t="s">
        <v>21</v>
      </c>
      <c r="B95" s="21" t="s">
        <v>120</v>
      </c>
      <c r="C95" t="s">
        <v>121</v>
      </c>
      <c r="D95" s="9">
        <v>2358</v>
      </c>
      <c r="F95"/>
    </row>
    <row r="96" spans="1:6">
      <c r="A96" t="s">
        <v>21</v>
      </c>
      <c r="B96" s="21" t="s">
        <v>122</v>
      </c>
      <c r="C96" t="s">
        <v>123</v>
      </c>
      <c r="D96" s="9">
        <v>70</v>
      </c>
      <c r="F96"/>
    </row>
    <row r="97" spans="1:6" ht="12.75" customHeight="1">
      <c r="B97" s="28" t="s">
        <v>124</v>
      </c>
      <c r="C97" s="28"/>
      <c r="D97" s="10">
        <f>ROUND(SUM(D91:D96)/60,0)</f>
        <v>62</v>
      </c>
      <c r="E97" s="2"/>
      <c r="F97" s="5">
        <f>1-(D97*1/(31*24*60))</f>
        <v>0.99861111111111112</v>
      </c>
    </row>
    <row r="98" spans="1:6" ht="12.75" customHeight="1">
      <c r="B98" s="28" t="s">
        <v>125</v>
      </c>
      <c r="C98" s="28"/>
      <c r="D98"/>
      <c r="F98" s="5">
        <f>1-(D98*1/(30*24*60))</f>
        <v>1</v>
      </c>
    </row>
    <row r="99" spans="1:6">
      <c r="A99" t="s">
        <v>21</v>
      </c>
      <c r="B99" s="21" t="s">
        <v>126</v>
      </c>
      <c r="C99" t="s">
        <v>127</v>
      </c>
      <c r="D99" s="9">
        <v>69</v>
      </c>
      <c r="F99"/>
    </row>
    <row r="100" spans="1:6" ht="12.75" customHeight="1">
      <c r="B100" s="28" t="s">
        <v>128</v>
      </c>
      <c r="C100" s="28"/>
      <c r="D100" s="7">
        <f>ROUND(SUM(D99)/60,0)</f>
        <v>1</v>
      </c>
      <c r="E100" s="2"/>
      <c r="F100" s="5">
        <f>1-(D100*1/(31*24*60))</f>
        <v>0.99997759856630819</v>
      </c>
    </row>
    <row r="101" spans="1:6">
      <c r="A101" t="s">
        <v>21</v>
      </c>
      <c r="B101" s="21" t="s">
        <v>129</v>
      </c>
      <c r="C101" t="s">
        <v>130</v>
      </c>
      <c r="D101" s="9">
        <v>146</v>
      </c>
      <c r="F101"/>
    </row>
    <row r="102" spans="1:6">
      <c r="A102" t="s">
        <v>131</v>
      </c>
      <c r="B102" s="21" t="s">
        <v>132</v>
      </c>
      <c r="C102" t="s">
        <v>133</v>
      </c>
      <c r="D102" s="9">
        <v>68</v>
      </c>
      <c r="F102"/>
    </row>
    <row r="103" spans="1:6" ht="12.75" customHeight="1">
      <c r="B103" s="28" t="s">
        <v>134</v>
      </c>
      <c r="C103" s="28"/>
      <c r="D103" s="7">
        <f>ROUND(SUM(D101:D102)/60,0)</f>
        <v>4</v>
      </c>
      <c r="E103" s="2"/>
      <c r="F103" s="5">
        <f>1-(D103*1/(31*24*60))</f>
        <v>0.99991039426523298</v>
      </c>
    </row>
    <row r="104" spans="1:6">
      <c r="A104" t="s">
        <v>21</v>
      </c>
      <c r="B104" s="21" t="s">
        <v>135</v>
      </c>
      <c r="C104" t="s">
        <v>136</v>
      </c>
      <c r="D104" s="9">
        <v>67</v>
      </c>
      <c r="F104"/>
    </row>
    <row r="105" spans="1:6" ht="12.75" customHeight="1">
      <c r="B105" s="28" t="s">
        <v>137</v>
      </c>
      <c r="C105" s="28"/>
      <c r="D105" s="7">
        <f>ROUND(SUM(D104)/60,0)</f>
        <v>1</v>
      </c>
      <c r="E105" s="2"/>
      <c r="F105" s="5">
        <f>1-(D105*1/(31*24*60))</f>
        <v>0.99997759856630819</v>
      </c>
    </row>
    <row r="106" spans="1:6">
      <c r="A106" t="s">
        <v>21</v>
      </c>
      <c r="B106" s="21" t="s">
        <v>138</v>
      </c>
      <c r="C106" t="s">
        <v>139</v>
      </c>
      <c r="D106" s="9">
        <v>728</v>
      </c>
      <c r="F106"/>
    </row>
    <row r="107" spans="1:6">
      <c r="A107" t="s">
        <v>140</v>
      </c>
      <c r="B107" s="21" t="s">
        <v>141</v>
      </c>
      <c r="C107" t="s">
        <v>142</v>
      </c>
      <c r="D107" s="9">
        <v>999</v>
      </c>
      <c r="F107"/>
    </row>
    <row r="108" spans="1:6">
      <c r="A108" t="s">
        <v>21</v>
      </c>
      <c r="B108" s="21" t="s">
        <v>143</v>
      </c>
      <c r="C108" t="s">
        <v>144</v>
      </c>
      <c r="D108" s="9">
        <v>138</v>
      </c>
      <c r="F108"/>
    </row>
    <row r="109" spans="1:6" ht="12.75" customHeight="1">
      <c r="B109" s="28" t="s">
        <v>145</v>
      </c>
      <c r="C109" s="28"/>
      <c r="D109" s="7">
        <f>ROUND(SUM(D106:D108)/60,0)</f>
        <v>31</v>
      </c>
      <c r="E109" s="2"/>
      <c r="F109" s="5">
        <f>1-(D109*1/(31*24*60))</f>
        <v>0.99930555555555556</v>
      </c>
    </row>
    <row r="110" spans="1:6" ht="12.75" customHeight="1">
      <c r="B110" s="28" t="s">
        <v>146</v>
      </c>
      <c r="C110" s="28"/>
      <c r="D110" s="7">
        <f>ROUND(SUM(D107:D109)/60,0)</f>
        <v>19</v>
      </c>
      <c r="E110" s="2"/>
      <c r="F110" s="5">
        <v>1</v>
      </c>
    </row>
    <row r="111" spans="1:6">
      <c r="A111" t="s">
        <v>21</v>
      </c>
      <c r="B111" s="21">
        <v>46006.409872685203</v>
      </c>
      <c r="C111" t="s">
        <v>147</v>
      </c>
      <c r="D111" s="9">
        <v>443</v>
      </c>
      <c r="F111"/>
    </row>
    <row r="112" spans="1:6">
      <c r="A112" t="s">
        <v>21</v>
      </c>
      <c r="B112" s="21">
        <v>46006.550752314797</v>
      </c>
      <c r="C112" t="s">
        <v>148</v>
      </c>
      <c r="D112" s="9">
        <v>513</v>
      </c>
      <c r="F112"/>
    </row>
    <row r="113" spans="1:6">
      <c r="A113" t="s">
        <v>21</v>
      </c>
      <c r="B113" s="21">
        <v>46006.646562499998</v>
      </c>
      <c r="C113" t="s">
        <v>149</v>
      </c>
      <c r="D113" s="9">
        <v>66</v>
      </c>
      <c r="F113"/>
    </row>
    <row r="114" spans="1:6">
      <c r="A114" t="s">
        <v>21</v>
      </c>
      <c r="B114" s="21">
        <v>46008.450324074103</v>
      </c>
      <c r="C114" t="s">
        <v>150</v>
      </c>
      <c r="D114" s="9">
        <v>588</v>
      </c>
      <c r="F114"/>
    </row>
    <row r="115" spans="1:6" ht="12.75" customHeight="1">
      <c r="B115" s="28" t="s">
        <v>151</v>
      </c>
      <c r="C115" s="28"/>
      <c r="D115" s="10">
        <f>ROUND(SUM(D111:D114)/60,0)</f>
        <v>27</v>
      </c>
      <c r="F115" s="5">
        <f>1-(D115*1/(31*24*60))</f>
        <v>0.99939516129032258</v>
      </c>
    </row>
    <row r="116" spans="1:6">
      <c r="A116" t="s">
        <v>131</v>
      </c>
      <c r="B116" s="21">
        <v>46023.412326388898</v>
      </c>
      <c r="C116" t="s">
        <v>152</v>
      </c>
      <c r="D116" s="9">
        <v>63</v>
      </c>
      <c r="F116"/>
    </row>
    <row r="117" spans="1:6">
      <c r="A117" t="s">
        <v>131</v>
      </c>
      <c r="B117" s="21">
        <v>46023.416562500002</v>
      </c>
      <c r="C117" t="s">
        <v>117</v>
      </c>
      <c r="D117" s="9">
        <v>65</v>
      </c>
      <c r="F117"/>
    </row>
    <row r="118" spans="1:6">
      <c r="A118" t="s">
        <v>21</v>
      </c>
      <c r="B118" s="21">
        <v>46039.744050925903</v>
      </c>
      <c r="C118" t="s">
        <v>136</v>
      </c>
      <c r="D118" s="9">
        <v>67</v>
      </c>
      <c r="F118"/>
    </row>
    <row r="119" spans="1:6">
      <c r="A119" t="s">
        <v>21</v>
      </c>
      <c r="B119" s="21">
        <v>46052.684675925899</v>
      </c>
      <c r="C119" t="s">
        <v>144</v>
      </c>
      <c r="D119" s="9">
        <v>138</v>
      </c>
      <c r="F119"/>
    </row>
    <row r="120" spans="1:6" ht="12.75" customHeight="1">
      <c r="B120" s="28" t="s">
        <v>153</v>
      </c>
      <c r="C120" s="28"/>
      <c r="D120" s="10">
        <f>ROUND(SUM(D116:D119)/60,0)</f>
        <v>6</v>
      </c>
      <c r="F120" s="5">
        <f>1-(D120*1/(31*24*60))</f>
        <v>0.99986559139784947</v>
      </c>
    </row>
    <row r="121" spans="1:6">
      <c r="A121" t="s">
        <v>21</v>
      </c>
      <c r="B121" s="21">
        <v>46076.9071527778</v>
      </c>
      <c r="C121" t="s">
        <v>154</v>
      </c>
      <c r="D121" s="9">
        <v>507</v>
      </c>
      <c r="F121"/>
    </row>
    <row r="122" spans="1:6" ht="12.75" customHeight="1">
      <c r="B122" s="28" t="s">
        <v>155</v>
      </c>
      <c r="C122" s="28"/>
      <c r="D122" s="10">
        <f>ROUND(SUM(D121)/60,0)</f>
        <v>8</v>
      </c>
      <c r="F122" s="5">
        <f>1-(D122*1/(28*24*60))</f>
        <v>0.9998015873015873</v>
      </c>
    </row>
    <row r="123" spans="1:6">
      <c r="A123" t="s">
        <v>21</v>
      </c>
      <c r="B123" s="21">
        <v>46084.553136574097</v>
      </c>
      <c r="C123" t="s">
        <v>156</v>
      </c>
      <c r="D123" s="9">
        <v>2472</v>
      </c>
      <c r="F123"/>
    </row>
    <row r="124" spans="1:6">
      <c r="A124" t="s">
        <v>21</v>
      </c>
      <c r="B124" s="21">
        <v>46084.584085648101</v>
      </c>
      <c r="C124" t="s">
        <v>157</v>
      </c>
      <c r="D124" s="9">
        <v>71</v>
      </c>
      <c r="F124"/>
    </row>
    <row r="125" spans="1:6">
      <c r="A125" t="s">
        <v>21</v>
      </c>
      <c r="B125" s="21">
        <v>46084.5872453704</v>
      </c>
      <c r="C125" t="s">
        <v>133</v>
      </c>
      <c r="D125" s="9">
        <v>68</v>
      </c>
      <c r="F125"/>
    </row>
    <row r="126" spans="1:6">
      <c r="A126" t="s">
        <v>21</v>
      </c>
      <c r="B126" s="21">
        <v>46084.590358796297</v>
      </c>
      <c r="C126" t="s">
        <v>158</v>
      </c>
      <c r="D126" s="9">
        <v>289</v>
      </c>
      <c r="F126"/>
    </row>
    <row r="127" spans="1:6">
      <c r="A127" t="s">
        <v>159</v>
      </c>
      <c r="B127" s="21">
        <v>46101.841990740701</v>
      </c>
      <c r="C127" t="s">
        <v>160</v>
      </c>
      <c r="D127" s="9">
        <v>21867</v>
      </c>
      <c r="F127"/>
    </row>
    <row r="128" spans="1:6">
      <c r="A128" t="s">
        <v>21</v>
      </c>
      <c r="B128" s="21">
        <v>46106.638298611098</v>
      </c>
      <c r="C128" t="s">
        <v>113</v>
      </c>
      <c r="D128" s="9">
        <v>215</v>
      </c>
      <c r="F128"/>
    </row>
    <row r="129" spans="1:6" ht="12.75" customHeight="1">
      <c r="B129" s="28" t="s">
        <v>161</v>
      </c>
      <c r="C129" s="28"/>
      <c r="D129" s="10">
        <f>ROUND(SUM(D123:D128)/60,0)</f>
        <v>416</v>
      </c>
      <c r="F129" s="5">
        <f>1-(D129*1/(31*24*60))</f>
        <v>0.99068100358422939</v>
      </c>
    </row>
    <row r="130" spans="1:6" ht="12.75" customHeight="1">
      <c r="A130" t="s">
        <v>21</v>
      </c>
      <c r="B130" s="21">
        <v>46139.603483796302</v>
      </c>
      <c r="C130" t="s">
        <v>162</v>
      </c>
      <c r="D130" s="9">
        <v>149</v>
      </c>
      <c r="F130"/>
    </row>
    <row r="131" spans="1:6" ht="12.75" customHeight="1">
      <c r="A131" t="s">
        <v>21</v>
      </c>
      <c r="B131" s="21">
        <v>46139.609502314801</v>
      </c>
      <c r="C131" t="s">
        <v>133</v>
      </c>
      <c r="D131" s="9">
        <v>68</v>
      </c>
      <c r="F131"/>
    </row>
    <row r="132" spans="1:6" ht="12.75" customHeight="1">
      <c r="B132" s="28" t="s">
        <v>163</v>
      </c>
      <c r="C132" s="28"/>
      <c r="D132" s="10">
        <f>ROUND(SUM(D130:D131)/60,0)</f>
        <v>4</v>
      </c>
      <c r="F132" s="5">
        <f>1-(D132*1/(30*24*60))</f>
        <v>0.99990740740740736</v>
      </c>
    </row>
    <row r="133" spans="1:6">
      <c r="B133" s="30" t="s">
        <v>164</v>
      </c>
      <c r="C133" s="30"/>
      <c r="F133" s="5">
        <v>1</v>
      </c>
    </row>
    <row r="134" spans="1:6">
      <c r="A134" s="18" t="s">
        <v>21</v>
      </c>
      <c r="B134" s="23">
        <v>46175.445937500001</v>
      </c>
      <c r="C134" s="18" t="s">
        <v>117</v>
      </c>
      <c r="D134" s="9">
        <v>65</v>
      </c>
    </row>
    <row r="135" spans="1:6">
      <c r="A135" s="18" t="s">
        <v>21</v>
      </c>
      <c r="B135" s="23">
        <v>46186.739004629628</v>
      </c>
      <c r="C135" s="18" t="s">
        <v>117</v>
      </c>
      <c r="D135" s="9">
        <v>65</v>
      </c>
    </row>
    <row r="136" spans="1:6">
      <c r="A136" s="18" t="s">
        <v>131</v>
      </c>
      <c r="B136" s="23">
        <v>46193.318310185183</v>
      </c>
      <c r="C136" s="18" t="s">
        <v>165</v>
      </c>
      <c r="D136" s="9">
        <v>80</v>
      </c>
    </row>
    <row r="137" spans="1:6">
      <c r="B137" s="30" t="s">
        <v>166</v>
      </c>
      <c r="C137" s="30"/>
      <c r="D137" s="10">
        <f>ROUND(SUM(D134:D136)/60,0)</f>
        <v>4</v>
      </c>
      <c r="F137" s="5">
        <f>1-(D137*1/(30*24*60))</f>
        <v>0.99990740740740736</v>
      </c>
    </row>
    <row r="138" spans="1:6">
      <c r="A138" s="18" t="s">
        <v>21</v>
      </c>
      <c r="B138" s="23">
        <v>46214.670243055552</v>
      </c>
      <c r="C138" s="18" t="s">
        <v>167</v>
      </c>
      <c r="D138" s="18">
        <v>1032</v>
      </c>
    </row>
    <row r="139" spans="1:6">
      <c r="A139" s="18" t="s">
        <v>21</v>
      </c>
      <c r="B139" s="23">
        <v>46228.730914351851</v>
      </c>
      <c r="C139" s="18" t="s">
        <v>117</v>
      </c>
      <c r="D139" s="18">
        <v>65</v>
      </c>
    </row>
    <row r="140" spans="1:6">
      <c r="A140" s="18"/>
      <c r="B140" s="30" t="s">
        <v>168</v>
      </c>
      <c r="C140" s="30"/>
      <c r="D140" s="10">
        <f>ROUND(SUM(D138:D139)/60,0)</f>
        <v>18</v>
      </c>
      <c r="F140" s="5">
        <f>1-(D140*1/(31*24*60))</f>
        <v>0.99959677419354842</v>
      </c>
    </row>
    <row r="141" spans="1:6">
      <c r="A141" s="18" t="s">
        <v>21</v>
      </c>
      <c r="B141" s="23">
        <v>46237.827650462961</v>
      </c>
      <c r="C141" s="18" t="s">
        <v>162</v>
      </c>
      <c r="D141" s="18">
        <v>149</v>
      </c>
    </row>
    <row r="142" spans="1:6">
      <c r="A142" s="18" t="s">
        <v>21</v>
      </c>
      <c r="B142" s="23">
        <v>46240.213935185187</v>
      </c>
      <c r="C142" s="18" t="s">
        <v>117</v>
      </c>
      <c r="D142" s="18">
        <v>65</v>
      </c>
    </row>
    <row r="143" spans="1:6">
      <c r="A143" s="18" t="s">
        <v>21</v>
      </c>
      <c r="B143" s="23">
        <v>46240.243136574078</v>
      </c>
      <c r="C143" s="18" t="s">
        <v>169</v>
      </c>
      <c r="D143" s="18">
        <v>1369</v>
      </c>
    </row>
    <row r="144" spans="1:6">
      <c r="B144" s="30" t="s">
        <v>170</v>
      </c>
      <c r="C144" s="30"/>
      <c r="D144" s="10">
        <f>ROUND(SUM(D141:D143)/60,0)</f>
        <v>26</v>
      </c>
      <c r="F144" s="5">
        <f>1-(D144*1/(31*24*60))</f>
        <v>0.99941756272401439</v>
      </c>
    </row>
    <row r="145" spans="2:6">
      <c r="B145" s="30" t="s">
        <v>171</v>
      </c>
      <c r="C145" s="30"/>
      <c r="F145" s="5">
        <v>1</v>
      </c>
    </row>
  </sheetData>
  <mergeCells count="57">
    <mergeCell ref="B100:C100"/>
    <mergeCell ref="B103:C103"/>
    <mergeCell ref="B105:C105"/>
    <mergeCell ref="B133:C133"/>
    <mergeCell ref="B129:C129"/>
    <mergeCell ref="B132:C132"/>
    <mergeCell ref="B109:C109"/>
    <mergeCell ref="B110:C110"/>
    <mergeCell ref="B115:C115"/>
    <mergeCell ref="B120:C120"/>
    <mergeCell ref="B122:C122"/>
    <mergeCell ref="B87:C87"/>
    <mergeCell ref="B89:C89"/>
    <mergeCell ref="B90:C90"/>
    <mergeCell ref="B97:C97"/>
    <mergeCell ref="B98:C98"/>
    <mergeCell ref="B80:C80"/>
    <mergeCell ref="B81:C81"/>
    <mergeCell ref="B82:C82"/>
    <mergeCell ref="B84:C84"/>
    <mergeCell ref="B85:C85"/>
    <mergeCell ref="B70:C70"/>
    <mergeCell ref="B71:C71"/>
    <mergeCell ref="B76:C76"/>
    <mergeCell ref="B78:C78"/>
    <mergeCell ref="B79:C79"/>
    <mergeCell ref="B62:C62"/>
    <mergeCell ref="B64:C64"/>
    <mergeCell ref="B67:C67"/>
    <mergeCell ref="B68:C68"/>
    <mergeCell ref="B69:C69"/>
    <mergeCell ref="B49:C49"/>
    <mergeCell ref="B50:C50"/>
    <mergeCell ref="B51:C51"/>
    <mergeCell ref="B53:C53"/>
    <mergeCell ref="B54:C54"/>
    <mergeCell ref="B38:C38"/>
    <mergeCell ref="B39:C39"/>
    <mergeCell ref="B40:C40"/>
    <mergeCell ref="B43:C43"/>
    <mergeCell ref="B45:C45"/>
    <mergeCell ref="B137:C137"/>
    <mergeCell ref="B140:C140"/>
    <mergeCell ref="B144:C144"/>
    <mergeCell ref="B145:C145"/>
    <mergeCell ref="A1:F1"/>
    <mergeCell ref="B9:C9"/>
    <mergeCell ref="B15:C15"/>
    <mergeCell ref="B16:C16"/>
    <mergeCell ref="B19:C19"/>
    <mergeCell ref="B21:C21"/>
    <mergeCell ref="B23:C23"/>
    <mergeCell ref="B24:C24"/>
    <mergeCell ref="B29:C29"/>
    <mergeCell ref="B31:C31"/>
    <mergeCell ref="B34:C34"/>
    <mergeCell ref="B35:C35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Roman,Normál"&amp;12&amp;A</oddHeader>
    <oddFooter>&amp;C&amp;"Times New Roman,Normál"&amp;12Oldal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0"/>
  <sheetViews>
    <sheetView tabSelected="1" topLeftCell="A106" zoomScaleNormal="100" workbookViewId="0">
      <selection activeCell="B141" sqref="B141"/>
    </sheetView>
  </sheetViews>
  <sheetFormatPr defaultColWidth="11.5703125" defaultRowHeight="12.75"/>
  <cols>
    <col min="1" max="1" width="51.28515625" customWidth="1"/>
    <col min="2" max="2" width="25.5703125" style="26" customWidth="1"/>
    <col min="3" max="3" width="12.140625" customWidth="1"/>
    <col min="5" max="5" width="6" customWidth="1"/>
    <col min="6" max="6" width="20.5703125" style="2" customWidth="1"/>
  </cols>
  <sheetData>
    <row r="1" spans="1:6" s="3" customFormat="1">
      <c r="A1" s="29" t="s">
        <v>0</v>
      </c>
      <c r="B1" s="29"/>
      <c r="C1" s="29"/>
      <c r="D1" s="29"/>
      <c r="E1" s="29"/>
      <c r="F1" s="29"/>
    </row>
    <row r="2" spans="1:6">
      <c r="A2" s="4" t="s">
        <v>1</v>
      </c>
      <c r="B2" s="19" t="s">
        <v>2</v>
      </c>
      <c r="C2" s="4" t="s">
        <v>3</v>
      </c>
      <c r="D2" s="3" t="s">
        <v>4</v>
      </c>
      <c r="E2" s="3"/>
      <c r="F2" s="5" t="s">
        <v>5</v>
      </c>
    </row>
    <row r="3" spans="1:6">
      <c r="A3" s="11" t="s">
        <v>6</v>
      </c>
      <c r="B3" s="20">
        <v>44615.095034722202</v>
      </c>
      <c r="C3" s="11" t="s">
        <v>7</v>
      </c>
      <c r="D3">
        <v>9</v>
      </c>
    </row>
    <row r="4" spans="1:6">
      <c r="A4" s="11" t="s">
        <v>6</v>
      </c>
      <c r="B4" s="20">
        <v>44619.719444444403</v>
      </c>
      <c r="C4" s="11" t="s">
        <v>15</v>
      </c>
      <c r="D4">
        <v>34</v>
      </c>
    </row>
    <row r="5" spans="1:6">
      <c r="A5" s="11" t="s">
        <v>10</v>
      </c>
      <c r="B5" s="20">
        <v>44619.750231481499</v>
      </c>
      <c r="C5" s="11" t="s">
        <v>18</v>
      </c>
      <c r="D5">
        <v>40</v>
      </c>
    </row>
    <row r="6" spans="1:6">
      <c r="A6" s="11" t="s">
        <v>6</v>
      </c>
      <c r="B6" s="20">
        <v>44619.997835648202</v>
      </c>
      <c r="C6" s="11" t="s">
        <v>8</v>
      </c>
      <c r="D6">
        <v>4</v>
      </c>
    </row>
    <row r="7" spans="1:6" ht="12.75" customHeight="1">
      <c r="A7" s="11"/>
      <c r="B7" s="28" t="s">
        <v>13</v>
      </c>
      <c r="C7" s="28"/>
      <c r="D7" s="7">
        <f>SUM(D3:D6)</f>
        <v>87</v>
      </c>
      <c r="F7" s="5">
        <f>1-(D7*1/(28*24*60))</f>
        <v>0.99784226190476188</v>
      </c>
    </row>
    <row r="8" spans="1:6">
      <c r="A8" s="11" t="s">
        <v>6</v>
      </c>
      <c r="B8" s="20">
        <v>44627.207199074102</v>
      </c>
      <c r="C8" s="11" t="s">
        <v>7</v>
      </c>
      <c r="D8">
        <v>9</v>
      </c>
    </row>
    <row r="9" spans="1:6">
      <c r="A9" s="11" t="s">
        <v>6</v>
      </c>
      <c r="B9" s="20">
        <v>44636.085717592599</v>
      </c>
      <c r="C9" s="11" t="s">
        <v>7</v>
      </c>
      <c r="D9">
        <v>9</v>
      </c>
    </row>
    <row r="10" spans="1:6">
      <c r="A10" s="11" t="s">
        <v>6</v>
      </c>
      <c r="B10" s="20">
        <v>44637.476030092599</v>
      </c>
      <c r="C10" s="11" t="s">
        <v>15</v>
      </c>
      <c r="D10">
        <v>34</v>
      </c>
    </row>
    <row r="11" spans="1:6">
      <c r="A11" s="11" t="s">
        <v>6</v>
      </c>
      <c r="B11" s="20">
        <v>44646.098668981504</v>
      </c>
      <c r="C11" s="11" t="s">
        <v>7</v>
      </c>
      <c r="D11">
        <v>9</v>
      </c>
    </row>
    <row r="12" spans="1:6">
      <c r="A12" s="11" t="s">
        <v>6</v>
      </c>
      <c r="B12" s="20">
        <v>44650.042604166701</v>
      </c>
      <c r="C12" s="11" t="s">
        <v>7</v>
      </c>
      <c r="D12">
        <v>9</v>
      </c>
    </row>
    <row r="13" spans="1:6" ht="12.75" customHeight="1">
      <c r="A13" s="11"/>
      <c r="B13" s="28" t="s">
        <v>16</v>
      </c>
      <c r="C13" s="28"/>
      <c r="D13" s="7">
        <f>SUM(D8:D12)</f>
        <v>70</v>
      </c>
      <c r="F13" s="5">
        <f>1-(D13*1/(31*24*60))</f>
        <v>0.99843189964157708</v>
      </c>
    </row>
    <row r="14" spans="1:6" ht="12.75" customHeight="1">
      <c r="A14" s="11"/>
      <c r="B14" s="28" t="s">
        <v>17</v>
      </c>
      <c r="C14" s="28"/>
      <c r="D14" s="7">
        <v>0</v>
      </c>
      <c r="F14" s="5">
        <f>1-(D14*1/(30*24*60))</f>
        <v>1</v>
      </c>
    </row>
    <row r="15" spans="1:6">
      <c r="A15" s="11" t="s">
        <v>10</v>
      </c>
      <c r="B15" s="20">
        <v>44689.466203703698</v>
      </c>
      <c r="C15" s="11" t="s">
        <v>172</v>
      </c>
      <c r="D15">
        <v>35</v>
      </c>
    </row>
    <row r="16" spans="1:6">
      <c r="A16" s="11" t="s">
        <v>6</v>
      </c>
      <c r="B16" s="20">
        <v>44691.616747685199</v>
      </c>
      <c r="C16" s="11" t="s">
        <v>7</v>
      </c>
      <c r="D16">
        <v>9</v>
      </c>
    </row>
    <row r="17" spans="1:6">
      <c r="A17" s="11" t="s">
        <v>6</v>
      </c>
      <c r="B17" s="20">
        <v>44691.679618055598</v>
      </c>
      <c r="C17" s="11" t="s">
        <v>8</v>
      </c>
      <c r="D17">
        <v>4</v>
      </c>
    </row>
    <row r="18" spans="1:6" ht="12.75" customHeight="1">
      <c r="A18" s="11"/>
      <c r="B18" s="28" t="s">
        <v>19</v>
      </c>
      <c r="C18" s="28"/>
      <c r="D18" s="7">
        <f>SUM(D15:D17)</f>
        <v>48</v>
      </c>
      <c r="F18" s="5">
        <f>1-(D18*1/(31*24*60))</f>
        <v>0.99892473118279568</v>
      </c>
    </row>
    <row r="19" spans="1:6">
      <c r="A19" s="11" t="s">
        <v>10</v>
      </c>
      <c r="B19" s="20">
        <v>44715.452557870398</v>
      </c>
      <c r="C19" s="11" t="s">
        <v>12</v>
      </c>
      <c r="D19">
        <v>5</v>
      </c>
    </row>
    <row r="20" spans="1:6">
      <c r="A20" s="11" t="s">
        <v>6</v>
      </c>
      <c r="B20" s="20">
        <v>44725.864849537</v>
      </c>
      <c r="C20" s="11" t="s">
        <v>8</v>
      </c>
      <c r="D20">
        <v>4</v>
      </c>
    </row>
    <row r="21" spans="1:6">
      <c r="A21" s="11" t="s">
        <v>6</v>
      </c>
      <c r="B21" s="20">
        <v>44725.8826736111</v>
      </c>
      <c r="C21" s="11" t="s">
        <v>7</v>
      </c>
      <c r="D21">
        <v>9</v>
      </c>
    </row>
    <row r="22" spans="1:6">
      <c r="A22" s="11" t="s">
        <v>6</v>
      </c>
      <c r="B22" s="20">
        <v>44726.855613425898</v>
      </c>
      <c r="C22" s="11" t="s">
        <v>8</v>
      </c>
      <c r="D22">
        <v>4</v>
      </c>
    </row>
    <row r="23" spans="1:6">
      <c r="A23" s="11" t="s">
        <v>6</v>
      </c>
      <c r="B23" s="20">
        <v>44728.856666666703</v>
      </c>
      <c r="C23" s="11" t="s">
        <v>28</v>
      </c>
      <c r="D23">
        <v>8</v>
      </c>
    </row>
    <row r="24" spans="1:6" ht="12.75" customHeight="1">
      <c r="B24" s="28" t="s">
        <v>20</v>
      </c>
      <c r="C24" s="28"/>
      <c r="D24" s="7">
        <f>SUM(D19:D23)</f>
        <v>30</v>
      </c>
      <c r="F24" s="5">
        <f>1-(D24*1/(30*24*60))</f>
        <v>0.99930555555555556</v>
      </c>
    </row>
    <row r="25" spans="1:6">
      <c r="A25" t="s">
        <v>21</v>
      </c>
      <c r="B25" s="25" t="s">
        <v>173</v>
      </c>
      <c r="C25" t="s">
        <v>23</v>
      </c>
      <c r="D25">
        <v>3</v>
      </c>
      <c r="F25" t="s">
        <v>14</v>
      </c>
    </row>
    <row r="26" spans="1:6">
      <c r="A26" t="s">
        <v>21</v>
      </c>
      <c r="B26" s="25" t="s">
        <v>174</v>
      </c>
      <c r="C26" t="s">
        <v>175</v>
      </c>
      <c r="D26">
        <v>83</v>
      </c>
      <c r="E26" t="s">
        <v>14</v>
      </c>
      <c r="F26" t="s">
        <v>14</v>
      </c>
    </row>
    <row r="27" spans="1:6" ht="12.75" customHeight="1">
      <c r="B27" s="28" t="s">
        <v>24</v>
      </c>
      <c r="C27" s="28"/>
      <c r="D27" s="7">
        <f>SUM(D25:D26)</f>
        <v>86</v>
      </c>
      <c r="F27" s="5">
        <f>1-(D27*1/(30*24*60))</f>
        <v>0.99800925925925921</v>
      </c>
    </row>
    <row r="28" spans="1:6" ht="12.75" customHeight="1">
      <c r="A28" s="11"/>
      <c r="B28" s="28" t="s">
        <v>25</v>
      </c>
      <c r="C28" s="28"/>
      <c r="D28" s="7">
        <v>0</v>
      </c>
      <c r="F28" s="5">
        <f>1-(D28*1/(30*24*60))</f>
        <v>1</v>
      </c>
    </row>
    <row r="29" spans="1:6">
      <c r="A29" t="s">
        <v>21</v>
      </c>
      <c r="B29" s="25" t="s">
        <v>176</v>
      </c>
      <c r="C29" t="s">
        <v>23</v>
      </c>
      <c r="D29">
        <v>3</v>
      </c>
      <c r="E29" s="2"/>
    </row>
    <row r="30" spans="1:6">
      <c r="A30" t="s">
        <v>21</v>
      </c>
      <c r="B30" s="25" t="s">
        <v>177</v>
      </c>
      <c r="C30" t="s">
        <v>23</v>
      </c>
      <c r="D30">
        <v>3</v>
      </c>
      <c r="E30" s="2"/>
    </row>
    <row r="31" spans="1:6">
      <c r="A31" t="s">
        <v>21</v>
      </c>
      <c r="B31" s="25" t="s">
        <v>178</v>
      </c>
      <c r="C31" t="s">
        <v>28</v>
      </c>
      <c r="D31">
        <v>8</v>
      </c>
      <c r="E31" s="2"/>
    </row>
    <row r="32" spans="1:6">
      <c r="A32" t="s">
        <v>21</v>
      </c>
      <c r="B32" s="25" t="s">
        <v>179</v>
      </c>
      <c r="C32" t="s">
        <v>23</v>
      </c>
      <c r="D32">
        <v>3</v>
      </c>
      <c r="E32" s="2"/>
    </row>
    <row r="33" spans="1:6">
      <c r="A33" t="s">
        <v>21</v>
      </c>
      <c r="B33" s="25" t="s">
        <v>180</v>
      </c>
      <c r="C33" t="s">
        <v>23</v>
      </c>
      <c r="D33">
        <v>3</v>
      </c>
      <c r="E33" s="2"/>
    </row>
    <row r="34" spans="1:6">
      <c r="A34" t="s">
        <v>21</v>
      </c>
      <c r="B34" s="25" t="s">
        <v>181</v>
      </c>
      <c r="C34" t="s">
        <v>23</v>
      </c>
      <c r="D34">
        <v>3</v>
      </c>
      <c r="E34" s="2"/>
    </row>
    <row r="35" spans="1:6">
      <c r="A35" t="s">
        <v>21</v>
      </c>
      <c r="B35" s="25" t="s">
        <v>182</v>
      </c>
      <c r="C35" t="s">
        <v>23</v>
      </c>
      <c r="D35">
        <v>3</v>
      </c>
      <c r="E35" s="2"/>
    </row>
    <row r="36" spans="1:6" ht="12.75" customHeight="1">
      <c r="B36" s="28" t="s">
        <v>31</v>
      </c>
      <c r="C36" s="28"/>
      <c r="D36" s="7">
        <f>SUM(D29:D35)</f>
        <v>26</v>
      </c>
      <c r="F36" s="5">
        <f>1-(D36*1/(30*24*60))</f>
        <v>0.9993981481481482</v>
      </c>
    </row>
    <row r="37" spans="1:6">
      <c r="A37" t="s">
        <v>21</v>
      </c>
      <c r="B37" s="25" t="s">
        <v>183</v>
      </c>
      <c r="C37" t="s">
        <v>33</v>
      </c>
      <c r="D37">
        <v>14</v>
      </c>
      <c r="E37" s="2"/>
    </row>
    <row r="38" spans="1:6" ht="12.75" customHeight="1">
      <c r="B38" s="28" t="s">
        <v>34</v>
      </c>
      <c r="C38" s="28"/>
      <c r="D38" s="7">
        <f>SUM(D37)</f>
        <v>14</v>
      </c>
      <c r="F38" s="5">
        <f>1-(D38*1/(31*24*60))</f>
        <v>0.99968637992831544</v>
      </c>
    </row>
    <row r="39" spans="1:6">
      <c r="A39" t="s">
        <v>21</v>
      </c>
      <c r="B39" s="25" t="s">
        <v>184</v>
      </c>
      <c r="C39" t="s">
        <v>7</v>
      </c>
      <c r="D39">
        <v>9</v>
      </c>
      <c r="E39" s="2"/>
    </row>
    <row r="40" spans="1:6" ht="12.75" customHeight="1">
      <c r="B40" s="28" t="s">
        <v>38</v>
      </c>
      <c r="C40" s="28"/>
      <c r="D40" s="7">
        <f>SUM(D39)</f>
        <v>9</v>
      </c>
      <c r="F40" s="5">
        <f>1-(D40*1/(30*24*60))</f>
        <v>0.99979166666666663</v>
      </c>
    </row>
    <row r="41" spans="1:6" ht="12.75" customHeight="1">
      <c r="B41" s="28" t="s">
        <v>39</v>
      </c>
      <c r="C41" s="28"/>
      <c r="F41" s="5">
        <f>1-(D41*1/(31*24*60))</f>
        <v>1</v>
      </c>
    </row>
    <row r="42" spans="1:6">
      <c r="A42" t="s">
        <v>40</v>
      </c>
      <c r="B42" s="25" t="s">
        <v>185</v>
      </c>
      <c r="C42" t="s">
        <v>42</v>
      </c>
      <c r="D42">
        <v>4</v>
      </c>
      <c r="E42" s="2"/>
    </row>
    <row r="43" spans="1:6" ht="12.75" customHeight="1">
      <c r="B43" s="28" t="s">
        <v>45</v>
      </c>
      <c r="C43" s="28"/>
      <c r="D43" s="7">
        <v>4</v>
      </c>
      <c r="E43" s="2"/>
      <c r="F43" s="5">
        <f>1-(D43*1/(31*24*60))</f>
        <v>0.99991039426523298</v>
      </c>
    </row>
    <row r="44" spans="1:6" ht="12.75" customHeight="1">
      <c r="B44" s="28" t="s">
        <v>46</v>
      </c>
      <c r="C44" s="28"/>
      <c r="D44" s="7"/>
      <c r="F44" s="5">
        <v>1</v>
      </c>
    </row>
    <row r="45" spans="1:6" ht="12.75" customHeight="1">
      <c r="B45" s="28" t="s">
        <v>47</v>
      </c>
      <c r="C45" s="28"/>
      <c r="F45" s="5">
        <v>1</v>
      </c>
    </row>
    <row r="46" spans="1:6">
      <c r="A46" t="s">
        <v>21</v>
      </c>
      <c r="B46" s="25" t="s">
        <v>186</v>
      </c>
      <c r="C46" t="s">
        <v>187</v>
      </c>
      <c r="D46">
        <v>103</v>
      </c>
      <c r="F46"/>
    </row>
    <row r="47" spans="1:6" ht="12.75" customHeight="1">
      <c r="B47" s="28" t="s">
        <v>52</v>
      </c>
      <c r="C47" s="28"/>
      <c r="D47" s="7">
        <f>SUM(D46)</f>
        <v>103</v>
      </c>
      <c r="F47" s="5">
        <f>1-(D47*1/(30*24*60))</f>
        <v>0.99761574074074078</v>
      </c>
    </row>
    <row r="48" spans="1:6">
      <c r="A48" t="s">
        <v>21</v>
      </c>
      <c r="B48" s="25" t="s">
        <v>188</v>
      </c>
      <c r="C48" t="s">
        <v>54</v>
      </c>
      <c r="D48">
        <v>8</v>
      </c>
      <c r="E48" s="2"/>
    </row>
    <row r="49" spans="1:6" ht="12.75" customHeight="1">
      <c r="B49" s="28" t="s">
        <v>55</v>
      </c>
      <c r="C49" s="28"/>
      <c r="D49" s="7">
        <f>SUM(D48)</f>
        <v>8</v>
      </c>
      <c r="F49" s="5">
        <f>1-(D49*1/(31*24*60))</f>
        <v>0.99982078853046596</v>
      </c>
    </row>
    <row r="50" spans="1:6">
      <c r="A50" t="s">
        <v>21</v>
      </c>
      <c r="B50" s="25" t="s">
        <v>189</v>
      </c>
      <c r="C50" t="s">
        <v>190</v>
      </c>
      <c r="D50">
        <v>13</v>
      </c>
      <c r="E50" s="2"/>
    </row>
    <row r="51" spans="1:6">
      <c r="A51" t="s">
        <v>21</v>
      </c>
      <c r="B51" s="25" t="s">
        <v>191</v>
      </c>
      <c r="C51" t="s">
        <v>44</v>
      </c>
      <c r="D51">
        <v>3</v>
      </c>
      <c r="E51" s="2"/>
    </row>
    <row r="52" spans="1:6">
      <c r="A52" t="s">
        <v>21</v>
      </c>
      <c r="B52" s="25" t="s">
        <v>192</v>
      </c>
      <c r="C52" t="s">
        <v>44</v>
      </c>
      <c r="D52">
        <v>3</v>
      </c>
      <c r="E52" s="2"/>
    </row>
    <row r="53" spans="1:6">
      <c r="A53" t="s">
        <v>21</v>
      </c>
      <c r="B53" s="25" t="s">
        <v>193</v>
      </c>
      <c r="C53" t="s">
        <v>44</v>
      </c>
      <c r="D53">
        <v>3</v>
      </c>
      <c r="E53" s="2"/>
    </row>
    <row r="54" spans="1:6" ht="12.75" customHeight="1">
      <c r="B54" s="28" t="s">
        <v>60</v>
      </c>
      <c r="C54" s="28"/>
      <c r="D54" s="7">
        <f>SUM(D50:D53)</f>
        <v>22</v>
      </c>
      <c r="F54" s="5">
        <f>1-(D54*1/(30*24*60))</f>
        <v>0.99949074074074074</v>
      </c>
    </row>
    <row r="55" spans="1:6" ht="12.75" customHeight="1">
      <c r="B55" s="28" t="s">
        <v>61</v>
      </c>
      <c r="C55" s="28"/>
      <c r="F55" s="5">
        <f>1-(D55*1/(30*24*60))</f>
        <v>1</v>
      </c>
    </row>
    <row r="56" spans="1:6" ht="12.75" customHeight="1">
      <c r="B56" s="28" t="s">
        <v>62</v>
      </c>
      <c r="C56" s="28"/>
      <c r="E56" s="2"/>
      <c r="F56" s="5">
        <f>1-(D56*1/(30*24*60))</f>
        <v>1</v>
      </c>
    </row>
    <row r="57" spans="1:6">
      <c r="A57" t="s">
        <v>21</v>
      </c>
      <c r="B57" s="25" t="s">
        <v>194</v>
      </c>
      <c r="C57" t="s">
        <v>68</v>
      </c>
      <c r="D57">
        <v>1</v>
      </c>
      <c r="E57" s="2"/>
      <c r="F57"/>
    </row>
    <row r="58" spans="1:6">
      <c r="A58" t="s">
        <v>21</v>
      </c>
      <c r="B58" s="25" t="s">
        <v>195</v>
      </c>
      <c r="C58" t="s">
        <v>190</v>
      </c>
      <c r="D58">
        <v>13</v>
      </c>
      <c r="E58" s="2"/>
      <c r="F58"/>
    </row>
    <row r="59" spans="1:6">
      <c r="A59" t="s">
        <v>21</v>
      </c>
      <c r="B59" s="25" t="s">
        <v>196</v>
      </c>
      <c r="C59" t="s">
        <v>197</v>
      </c>
      <c r="D59">
        <v>19</v>
      </c>
      <c r="E59" s="2"/>
      <c r="F59"/>
    </row>
    <row r="60" spans="1:6">
      <c r="A60" t="s">
        <v>21</v>
      </c>
      <c r="B60" s="25" t="s">
        <v>198</v>
      </c>
      <c r="C60" t="s">
        <v>190</v>
      </c>
      <c r="D60">
        <v>13</v>
      </c>
      <c r="E60" s="2"/>
      <c r="F60"/>
    </row>
    <row r="61" spans="1:6" ht="12.75" customHeight="1">
      <c r="B61" s="28" t="s">
        <v>65</v>
      </c>
      <c r="C61" s="28"/>
      <c r="D61" s="7">
        <f>SUM(D57:D60)</f>
        <v>46</v>
      </c>
      <c r="E61" s="2"/>
      <c r="F61" s="5">
        <f>1-(D61*1/(30*24*60))</f>
        <v>0.9989351851851852</v>
      </c>
    </row>
    <row r="62" spans="1:6" ht="12.75" customHeight="1">
      <c r="B62" s="28" t="s">
        <v>66</v>
      </c>
      <c r="C62" s="28"/>
      <c r="D62" s="1"/>
      <c r="E62" s="2"/>
      <c r="F62" s="5">
        <f>1-(D62*1/(31*24*60))</f>
        <v>1</v>
      </c>
    </row>
    <row r="63" spans="1:6">
      <c r="A63" t="s">
        <v>21</v>
      </c>
      <c r="B63" s="25" t="s">
        <v>199</v>
      </c>
      <c r="C63" t="s">
        <v>200</v>
      </c>
      <c r="D63">
        <v>2</v>
      </c>
    </row>
    <row r="64" spans="1:6">
      <c r="A64" t="s">
        <v>21</v>
      </c>
      <c r="B64" s="25" t="s">
        <v>201</v>
      </c>
      <c r="C64" t="s">
        <v>79</v>
      </c>
      <c r="D64">
        <v>1</v>
      </c>
    </row>
    <row r="65" spans="1:6">
      <c r="A65" t="s">
        <v>21</v>
      </c>
      <c r="B65" s="25" t="s">
        <v>202</v>
      </c>
      <c r="C65" t="s">
        <v>200</v>
      </c>
      <c r="D65">
        <v>2</v>
      </c>
    </row>
    <row r="66" spans="1:6">
      <c r="A66" t="s">
        <v>21</v>
      </c>
      <c r="B66" s="25" t="s">
        <v>203</v>
      </c>
      <c r="C66" t="s">
        <v>94</v>
      </c>
      <c r="D66">
        <v>6</v>
      </c>
    </row>
    <row r="67" spans="1:6">
      <c r="A67" t="s">
        <v>35</v>
      </c>
      <c r="B67" s="25" t="s">
        <v>204</v>
      </c>
      <c r="C67" t="s">
        <v>79</v>
      </c>
      <c r="D67">
        <v>2</v>
      </c>
    </row>
    <row r="68" spans="1:6">
      <c r="A68" t="s">
        <v>35</v>
      </c>
      <c r="B68" s="25" t="s">
        <v>205</v>
      </c>
      <c r="C68" t="s">
        <v>200</v>
      </c>
      <c r="D68">
        <v>2</v>
      </c>
    </row>
    <row r="69" spans="1:6" ht="12.75" customHeight="1">
      <c r="B69" s="28" t="s">
        <v>75</v>
      </c>
      <c r="C69" s="28"/>
      <c r="D69" s="7">
        <f>SUM(D63:D68)</f>
        <v>15</v>
      </c>
      <c r="F69" s="5">
        <f>1-(D69*1/(30*24*60))</f>
        <v>0.99965277777777772</v>
      </c>
    </row>
    <row r="70" spans="1:6" ht="12.75" customHeight="1">
      <c r="B70" s="28" t="s">
        <v>77</v>
      </c>
      <c r="C70" s="28"/>
      <c r="D70" s="1"/>
      <c r="E70" s="1"/>
      <c r="F70" s="5">
        <f>1-(D70*1/(31*24*60))</f>
        <v>1</v>
      </c>
    </row>
    <row r="71" spans="1:6">
      <c r="A71" t="s">
        <v>21</v>
      </c>
      <c r="B71" s="25" t="s">
        <v>206</v>
      </c>
      <c r="C71" t="s">
        <v>79</v>
      </c>
      <c r="D71">
        <v>1</v>
      </c>
    </row>
    <row r="72" spans="1:6">
      <c r="A72" t="s">
        <v>21</v>
      </c>
      <c r="B72" s="25" t="s">
        <v>207</v>
      </c>
      <c r="C72" t="s">
        <v>208</v>
      </c>
      <c r="D72">
        <v>15</v>
      </c>
    </row>
    <row r="73" spans="1:6">
      <c r="A73" t="s">
        <v>21</v>
      </c>
      <c r="B73" s="25" t="s">
        <v>209</v>
      </c>
      <c r="C73" t="s">
        <v>210</v>
      </c>
      <c r="D73">
        <v>27</v>
      </c>
    </row>
    <row r="74" spans="1:6" ht="12.75" customHeight="1">
      <c r="B74" s="28" t="s">
        <v>82</v>
      </c>
      <c r="C74" s="28"/>
      <c r="D74" s="7">
        <f>SUM(D71:D73)</f>
        <v>43</v>
      </c>
      <c r="E74" s="2"/>
      <c r="F74" s="5">
        <f>1-(D74*1/(31*24*60))</f>
        <v>0.99903673835125451</v>
      </c>
    </row>
    <row r="75" spans="1:6">
      <c r="A75" t="s">
        <v>21</v>
      </c>
      <c r="B75" s="25" t="s">
        <v>211</v>
      </c>
      <c r="C75" t="s">
        <v>79</v>
      </c>
      <c r="D75">
        <v>1</v>
      </c>
      <c r="E75" s="2"/>
    </row>
    <row r="76" spans="1:6" ht="12.75" customHeight="1">
      <c r="B76" s="28" t="s">
        <v>83</v>
      </c>
      <c r="C76" s="28"/>
      <c r="D76">
        <f>D75</f>
        <v>1</v>
      </c>
      <c r="E76" s="2"/>
      <c r="F76" s="5">
        <f>1-(D76*1/(28*24*60))</f>
        <v>0.99997519841269844</v>
      </c>
    </row>
    <row r="77" spans="1:6" ht="12.75" customHeight="1">
      <c r="B77" s="28" t="s">
        <v>84</v>
      </c>
      <c r="C77" s="28"/>
      <c r="F77" s="5">
        <f>1-(D77*1/(30*24*60))</f>
        <v>1</v>
      </c>
    </row>
    <row r="78" spans="1:6" ht="12.75" customHeight="1">
      <c r="B78" s="28" t="s">
        <v>85</v>
      </c>
      <c r="C78" s="28"/>
      <c r="F78" s="5">
        <f>1-(D78*1/(30*24*60))</f>
        <v>1</v>
      </c>
    </row>
    <row r="79" spans="1:6" ht="12.75" customHeight="1">
      <c r="B79" s="28" t="s">
        <v>86</v>
      </c>
      <c r="C79" s="28"/>
      <c r="F79" s="5">
        <f>1-(D79*1/(30*24*60))</f>
        <v>1</v>
      </c>
    </row>
    <row r="80" spans="1:6">
      <c r="A80" t="s">
        <v>21</v>
      </c>
      <c r="B80" s="25" t="s">
        <v>212</v>
      </c>
      <c r="C80" t="s">
        <v>200</v>
      </c>
      <c r="D80">
        <v>2</v>
      </c>
      <c r="E80" s="2"/>
    </row>
    <row r="81" spans="1:7">
      <c r="A81" t="s">
        <v>21</v>
      </c>
      <c r="B81" s="25" t="s">
        <v>92</v>
      </c>
      <c r="C81" t="s">
        <v>79</v>
      </c>
      <c r="D81">
        <v>1</v>
      </c>
    </row>
    <row r="82" spans="1:7">
      <c r="A82" t="s">
        <v>21</v>
      </c>
      <c r="B82" s="25" t="s">
        <v>213</v>
      </c>
      <c r="C82" t="s">
        <v>200</v>
      </c>
      <c r="D82">
        <v>2</v>
      </c>
    </row>
    <row r="83" spans="1:7" ht="12.75" customHeight="1">
      <c r="B83" s="28" t="s">
        <v>95</v>
      </c>
      <c r="C83" s="28"/>
      <c r="D83" s="7">
        <f>SUM(D80:D82)</f>
        <v>5</v>
      </c>
      <c r="F83" s="5">
        <f>1-(D83*1/(30*24*60))</f>
        <v>0.99988425925925928</v>
      </c>
      <c r="G83" s="1"/>
    </row>
    <row r="84" spans="1:7">
      <c r="A84" t="s">
        <v>35</v>
      </c>
      <c r="B84" s="22" t="s">
        <v>214</v>
      </c>
      <c r="C84" t="s">
        <v>215</v>
      </c>
      <c r="D84">
        <v>5</v>
      </c>
    </row>
    <row r="85" spans="1:7" ht="12.75" customHeight="1">
      <c r="B85" s="28" t="s">
        <v>97</v>
      </c>
      <c r="C85" s="28"/>
      <c r="D85" s="7">
        <f>SUM(D84)</f>
        <v>5</v>
      </c>
      <c r="F85" s="5">
        <f>1-(D85*1/(31*24*60))</f>
        <v>0.99988799283154117</v>
      </c>
    </row>
    <row r="86" spans="1:7" ht="12.75" customHeight="1">
      <c r="B86" s="28" t="s">
        <v>98</v>
      </c>
      <c r="C86" s="28"/>
      <c r="F86" s="5">
        <f>1-(D86*1/(30*24*60))</f>
        <v>1</v>
      </c>
    </row>
    <row r="87" spans="1:7" ht="12.75" customHeight="1">
      <c r="B87" s="28" t="s">
        <v>99</v>
      </c>
      <c r="C87" s="28"/>
      <c r="F87" s="5">
        <f>1-(D87*1/(30*24*60))</f>
        <v>1</v>
      </c>
    </row>
    <row r="88" spans="1:7" ht="12.75" customHeight="1">
      <c r="B88" s="28" t="s">
        <v>100</v>
      </c>
      <c r="C88" s="28"/>
      <c r="F88" s="5">
        <f>1-(D88*1/(30*24*60))</f>
        <v>1</v>
      </c>
    </row>
    <row r="89" spans="1:7" ht="12.75" customHeight="1">
      <c r="B89" s="28" t="s">
        <v>101</v>
      </c>
      <c r="C89" s="28"/>
      <c r="F89" s="5">
        <f>1-(D89*1/(30*24*60))</f>
        <v>1</v>
      </c>
    </row>
    <row r="90" spans="1:7" ht="12.75" customHeight="1">
      <c r="B90" s="28" t="s">
        <v>216</v>
      </c>
      <c r="C90" s="28"/>
      <c r="F90" s="5">
        <f>1-(D90*1/(30*24*60))</f>
        <v>1</v>
      </c>
    </row>
    <row r="91" spans="1:7" ht="12.75" customHeight="1">
      <c r="B91" s="28" t="s">
        <v>105</v>
      </c>
      <c r="C91" s="28"/>
      <c r="F91" s="5">
        <f>1-(D91*1/(31*24*60))</f>
        <v>1</v>
      </c>
    </row>
    <row r="92" spans="1:7" ht="12.75" customHeight="1">
      <c r="B92" s="28" t="s">
        <v>108</v>
      </c>
      <c r="C92" s="28"/>
      <c r="F92" s="5">
        <f>1-(D92*1/(28*24*60))</f>
        <v>1</v>
      </c>
    </row>
    <row r="93" spans="1:7" ht="12.75" customHeight="1">
      <c r="B93" s="28" t="s">
        <v>110</v>
      </c>
      <c r="C93" s="28"/>
      <c r="F93" s="5">
        <f>1-(D93*1/(31*24*60))</f>
        <v>1</v>
      </c>
    </row>
    <row r="94" spans="1:7">
      <c r="A94" t="s">
        <v>21</v>
      </c>
      <c r="B94" s="25" t="s">
        <v>217</v>
      </c>
      <c r="C94" t="s">
        <v>218</v>
      </c>
      <c r="D94">
        <v>288</v>
      </c>
    </row>
    <row r="95" spans="1:7">
      <c r="A95" t="s">
        <v>21</v>
      </c>
      <c r="B95" s="25" t="s">
        <v>219</v>
      </c>
      <c r="C95" t="s">
        <v>117</v>
      </c>
      <c r="D95">
        <v>65</v>
      </c>
    </row>
    <row r="96" spans="1:7">
      <c r="A96" t="s">
        <v>21</v>
      </c>
      <c r="B96" s="25" t="s">
        <v>220</v>
      </c>
      <c r="C96" t="s">
        <v>221</v>
      </c>
      <c r="D96">
        <v>509</v>
      </c>
    </row>
    <row r="97" spans="1:6">
      <c r="A97" t="s">
        <v>21</v>
      </c>
      <c r="B97" s="25" t="s">
        <v>222</v>
      </c>
      <c r="C97" t="s">
        <v>223</v>
      </c>
      <c r="D97">
        <v>2433</v>
      </c>
    </row>
    <row r="98" spans="1:6">
      <c r="A98" t="s">
        <v>21</v>
      </c>
      <c r="B98" s="25" t="s">
        <v>224</v>
      </c>
      <c r="C98" t="s">
        <v>133</v>
      </c>
      <c r="D98">
        <v>68</v>
      </c>
    </row>
    <row r="99" spans="1:6" ht="12.75" customHeight="1">
      <c r="B99" s="28" t="s">
        <v>124</v>
      </c>
      <c r="C99" s="28"/>
      <c r="D99" s="10">
        <f>ROUND(SUM(D94:D98)/60,0)</f>
        <v>56</v>
      </c>
      <c r="E99" s="2"/>
      <c r="F99" s="5">
        <f>1-(D99*1/(31*24*60))</f>
        <v>0.99874551971326164</v>
      </c>
    </row>
    <row r="100" spans="1:6" ht="12.75" customHeight="1">
      <c r="B100" s="28" t="s">
        <v>125</v>
      </c>
      <c r="C100" s="28"/>
      <c r="F100" s="5">
        <f>1-(D100*1/(30*24*60))</f>
        <v>1</v>
      </c>
    </row>
    <row r="101" spans="1:6" ht="12.75" customHeight="1">
      <c r="B101" s="28" t="s">
        <v>128</v>
      </c>
      <c r="C101" s="28"/>
      <c r="F101" s="5">
        <f>1-(D101*1/(30*24*60))</f>
        <v>1</v>
      </c>
    </row>
    <row r="102" spans="1:6">
      <c r="A102" t="s">
        <v>131</v>
      </c>
      <c r="B102" s="25" t="s">
        <v>225</v>
      </c>
      <c r="C102" t="s">
        <v>152</v>
      </c>
      <c r="D102">
        <v>63</v>
      </c>
    </row>
    <row r="103" spans="1:6" ht="12.75" customHeight="1">
      <c r="B103" s="28" t="s">
        <v>134</v>
      </c>
      <c r="C103" s="28"/>
      <c r="D103" s="10">
        <f>ROUND(SUM(D102)/60,0)</f>
        <v>1</v>
      </c>
      <c r="E103" s="2"/>
      <c r="F103" s="5">
        <f>1-(D103*1/(31*24*60))</f>
        <v>0.99997759856630819</v>
      </c>
    </row>
    <row r="104" spans="1:6">
      <c r="A104" t="s">
        <v>21</v>
      </c>
      <c r="B104" s="25" t="s">
        <v>226</v>
      </c>
      <c r="C104" t="s">
        <v>227</v>
      </c>
      <c r="D104">
        <v>136</v>
      </c>
    </row>
    <row r="105" spans="1:6" ht="12.75" customHeight="1">
      <c r="B105" s="28" t="s">
        <v>137</v>
      </c>
      <c r="C105" s="28"/>
      <c r="D105" s="10">
        <f>ROUND(SUM(D104)/60,0)</f>
        <v>2</v>
      </c>
      <c r="E105" s="2"/>
      <c r="F105" s="5">
        <f>1-(D105*1/(30*24*60))</f>
        <v>0.99995370370370373</v>
      </c>
    </row>
    <row r="106" spans="1:6">
      <c r="A106" t="s">
        <v>21</v>
      </c>
      <c r="B106" s="25" t="s">
        <v>228</v>
      </c>
      <c r="C106" t="s">
        <v>229</v>
      </c>
      <c r="D106">
        <v>1852</v>
      </c>
    </row>
    <row r="107" spans="1:6">
      <c r="A107" t="s">
        <v>21</v>
      </c>
      <c r="B107" s="25" t="s">
        <v>230</v>
      </c>
      <c r="C107" t="s">
        <v>158</v>
      </c>
      <c r="D107">
        <v>289</v>
      </c>
    </row>
    <row r="108" spans="1:6">
      <c r="A108" t="s">
        <v>21</v>
      </c>
      <c r="B108" s="25" t="s">
        <v>231</v>
      </c>
      <c r="C108" t="s">
        <v>152</v>
      </c>
      <c r="D108">
        <v>63</v>
      </c>
    </row>
    <row r="109" spans="1:6" ht="12.75" customHeight="1">
      <c r="B109" s="28" t="s">
        <v>145</v>
      </c>
      <c r="C109" s="28"/>
      <c r="D109" s="10">
        <f>ROUND(SUM(D106:D108)/60,0)</f>
        <v>37</v>
      </c>
      <c r="E109" s="2"/>
      <c r="F109" s="5">
        <f>1-(D109*1/(31*24*60))</f>
        <v>0.99917114695340503</v>
      </c>
    </row>
    <row r="110" spans="1:6" ht="12.75" customHeight="1">
      <c r="A110" t="s">
        <v>21</v>
      </c>
      <c r="B110" s="21">
        <v>45983.746550925898</v>
      </c>
      <c r="C110" t="s">
        <v>117</v>
      </c>
      <c r="D110">
        <v>65</v>
      </c>
      <c r="F110"/>
    </row>
    <row r="111" spans="1:6" ht="12.75" customHeight="1">
      <c r="B111" s="28" t="s">
        <v>146</v>
      </c>
      <c r="C111" s="28"/>
      <c r="D111" s="10">
        <f>ROUND(SUM(D110)/60,0)</f>
        <v>1</v>
      </c>
      <c r="F111" s="5">
        <f>1-(D111*1/(30*24*60))</f>
        <v>0.99997685185185181</v>
      </c>
    </row>
    <row r="112" spans="1:6" ht="12.75" customHeight="1">
      <c r="B112" s="28" t="s">
        <v>151</v>
      </c>
      <c r="C112" s="28"/>
      <c r="F112"/>
    </row>
    <row r="113" spans="1:6" ht="12.75" customHeight="1">
      <c r="A113" t="s">
        <v>131</v>
      </c>
      <c r="B113" s="21">
        <v>46023.412349537</v>
      </c>
      <c r="C113" t="s">
        <v>149</v>
      </c>
      <c r="D113">
        <v>66</v>
      </c>
      <c r="F113"/>
    </row>
    <row r="114" spans="1:6" ht="12.75" customHeight="1">
      <c r="A114" t="s">
        <v>131</v>
      </c>
      <c r="B114" s="21">
        <v>46023.416643518503</v>
      </c>
      <c r="C114" t="s">
        <v>136</v>
      </c>
      <c r="D114">
        <v>67</v>
      </c>
      <c r="F114"/>
    </row>
    <row r="115" spans="1:6" ht="12.75" customHeight="1">
      <c r="A115" t="s">
        <v>21</v>
      </c>
      <c r="B115" s="21">
        <v>46052.684745370403</v>
      </c>
      <c r="C115" t="s">
        <v>232</v>
      </c>
      <c r="D115">
        <v>139</v>
      </c>
      <c r="F115"/>
    </row>
    <row r="116" spans="1:6" ht="12.75" customHeight="1">
      <c r="B116" s="28" t="s">
        <v>153</v>
      </c>
      <c r="C116" s="28"/>
      <c r="D116" s="10">
        <f>ROUND(SUM(D113:D115)/60,0)</f>
        <v>5</v>
      </c>
      <c r="F116" s="5">
        <f>1-(D116*1/(31*24*60))</f>
        <v>0.99988799283154117</v>
      </c>
    </row>
    <row r="117" spans="1:6" ht="12.75" customHeight="1">
      <c r="A117" t="s">
        <v>21</v>
      </c>
      <c r="B117" s="21">
        <v>46067.743414351899</v>
      </c>
      <c r="C117" t="s">
        <v>233</v>
      </c>
      <c r="D117">
        <v>73</v>
      </c>
      <c r="F117"/>
    </row>
    <row r="118" spans="1:6" ht="12.75" customHeight="1">
      <c r="A118" t="s">
        <v>21</v>
      </c>
      <c r="B118" s="21">
        <v>46076.906574074099</v>
      </c>
      <c r="C118" t="s">
        <v>234</v>
      </c>
      <c r="D118">
        <v>508</v>
      </c>
      <c r="F118"/>
    </row>
    <row r="119" spans="1:6" ht="12.75" customHeight="1">
      <c r="B119" s="28" t="s">
        <v>155</v>
      </c>
      <c r="C119" s="28"/>
      <c r="D119" s="10">
        <f>ROUND(SUM(D117:D118)/60,0)</f>
        <v>10</v>
      </c>
      <c r="F119" s="5">
        <f>1-(D119*1/(28*24*60))</f>
        <v>0.99975198412698407</v>
      </c>
    </row>
    <row r="120" spans="1:6" ht="12.75" customHeight="1">
      <c r="A120" t="s">
        <v>21</v>
      </c>
      <c r="B120" s="21">
        <v>46084.553333333301</v>
      </c>
      <c r="C120" t="s">
        <v>235</v>
      </c>
      <c r="D120">
        <v>739</v>
      </c>
      <c r="F120"/>
    </row>
    <row r="121" spans="1:6" ht="12.75" customHeight="1">
      <c r="A121" t="s">
        <v>21</v>
      </c>
      <c r="B121" s="21">
        <v>46084.564201388901</v>
      </c>
      <c r="C121" t="s">
        <v>236</v>
      </c>
      <c r="D121">
        <v>2560</v>
      </c>
      <c r="F121"/>
    </row>
    <row r="122" spans="1:6" ht="12.75" customHeight="1">
      <c r="A122" t="s">
        <v>140</v>
      </c>
      <c r="B122" s="21">
        <v>46101.855798611097</v>
      </c>
      <c r="C122" t="s">
        <v>237</v>
      </c>
      <c r="D122">
        <v>20680</v>
      </c>
      <c r="F122"/>
    </row>
    <row r="123" spans="1:6" ht="12.75" customHeight="1">
      <c r="A123" t="s">
        <v>21</v>
      </c>
      <c r="B123" s="21">
        <v>46106.638182870403</v>
      </c>
      <c r="C123" t="s">
        <v>238</v>
      </c>
      <c r="D123">
        <v>213</v>
      </c>
      <c r="F123"/>
    </row>
    <row r="124" spans="1:6" ht="12.75" customHeight="1">
      <c r="B124" s="28" t="s">
        <v>161</v>
      </c>
      <c r="C124" s="28"/>
      <c r="D124" s="10">
        <f>ROUND(SUM(D120:D123)/60,0)</f>
        <v>403</v>
      </c>
      <c r="F124" s="5">
        <f>1-(D124*1/(31*24*60))</f>
        <v>0.99097222222222225</v>
      </c>
    </row>
    <row r="125" spans="1:6" ht="12.75" customHeight="1">
      <c r="A125" t="s">
        <v>21</v>
      </c>
      <c r="B125" s="21">
        <v>46139.609502314801</v>
      </c>
      <c r="C125" t="s">
        <v>136</v>
      </c>
      <c r="D125">
        <v>67</v>
      </c>
      <c r="F125"/>
    </row>
    <row r="126" spans="1:6" ht="12.75" customHeight="1">
      <c r="B126" s="28" t="s">
        <v>163</v>
      </c>
      <c r="C126" s="28"/>
      <c r="D126" s="10">
        <f>ROUND(SUM(D125)/60,0)</f>
        <v>1</v>
      </c>
      <c r="F126" s="5">
        <f>1-(D126*1/(30*24*60))</f>
        <v>0.99997685185185181</v>
      </c>
    </row>
    <row r="127" spans="1:6">
      <c r="B127" s="28" t="s">
        <v>164</v>
      </c>
      <c r="C127" s="28"/>
      <c r="F127" s="5">
        <v>1</v>
      </c>
    </row>
    <row r="128" spans="1:6">
      <c r="A128" s="18" t="s">
        <v>21</v>
      </c>
      <c r="B128" s="24">
        <v>46175.445775462962</v>
      </c>
      <c r="C128" s="18" t="s">
        <v>136</v>
      </c>
      <c r="D128" s="27">
        <v>67</v>
      </c>
    </row>
    <row r="129" spans="1:6">
      <c r="A129" s="18" t="s">
        <v>239</v>
      </c>
      <c r="B129" s="24">
        <v>46193.318391203706</v>
      </c>
      <c r="C129" s="18" t="s">
        <v>240</v>
      </c>
      <c r="D129" s="27">
        <v>176</v>
      </c>
    </row>
    <row r="130" spans="1:6">
      <c r="A130" s="18"/>
      <c r="B130" s="28" t="s">
        <v>166</v>
      </c>
      <c r="C130" s="28"/>
      <c r="D130" s="10">
        <f>ROUND(SUM(D128:D129)/60,0)</f>
        <v>4</v>
      </c>
      <c r="F130" s="5">
        <f>1-(D130*1/(30*24*60))</f>
        <v>0.99990740740740736</v>
      </c>
    </row>
    <row r="131" spans="1:6">
      <c r="A131" s="18" t="s">
        <v>21</v>
      </c>
      <c r="B131" s="24">
        <v>46214.670219907406</v>
      </c>
      <c r="C131" s="18" t="s">
        <v>241</v>
      </c>
      <c r="D131" s="27">
        <v>1030</v>
      </c>
    </row>
    <row r="132" spans="1:6">
      <c r="A132" s="18" t="s">
        <v>21</v>
      </c>
      <c r="B132" s="24">
        <v>46214.730902777781</v>
      </c>
      <c r="C132" s="18" t="s">
        <v>117</v>
      </c>
      <c r="D132" s="27">
        <v>65</v>
      </c>
    </row>
    <row r="133" spans="1:6">
      <c r="A133" s="18"/>
      <c r="B133" s="28" t="s">
        <v>168</v>
      </c>
      <c r="C133" s="28"/>
      <c r="D133" s="10">
        <f>ROUND(SUM(D131:D132)/60,0)</f>
        <v>18</v>
      </c>
      <c r="F133" s="5">
        <f>1-(D133*1/(31*24*60))</f>
        <v>0.99959677419354842</v>
      </c>
    </row>
    <row r="134" spans="1:6">
      <c r="A134" s="18" t="s">
        <v>21</v>
      </c>
      <c r="B134" s="24">
        <v>46237.828460648147</v>
      </c>
      <c r="C134" s="18" t="s">
        <v>242</v>
      </c>
      <c r="D134" s="27">
        <v>74</v>
      </c>
    </row>
    <row r="135" spans="1:6">
      <c r="A135" s="18" t="s">
        <v>21</v>
      </c>
      <c r="B135" s="24">
        <v>46240.213680555556</v>
      </c>
      <c r="C135" s="18" t="s">
        <v>243</v>
      </c>
      <c r="D135" s="27">
        <v>137</v>
      </c>
    </row>
    <row r="136" spans="1:6">
      <c r="A136" s="18" t="s">
        <v>21</v>
      </c>
      <c r="B136" s="24">
        <v>46240.2421412037</v>
      </c>
      <c r="C136" s="18" t="s">
        <v>244</v>
      </c>
      <c r="D136" s="27">
        <v>1437</v>
      </c>
    </row>
    <row r="137" spans="1:6">
      <c r="A137" s="18" t="s">
        <v>21</v>
      </c>
      <c r="B137" s="24">
        <v>46263.731099537035</v>
      </c>
      <c r="C137" s="18" t="s">
        <v>136</v>
      </c>
      <c r="D137" s="27">
        <v>67</v>
      </c>
    </row>
    <row r="138" spans="1:6">
      <c r="A138" s="18"/>
      <c r="B138" s="28" t="s">
        <v>170</v>
      </c>
      <c r="C138" s="28"/>
      <c r="D138" s="10">
        <f>ROUND(SUM(D134:D137)/60,0)</f>
        <v>29</v>
      </c>
      <c r="F138" s="5">
        <f>1-(D138*1/(31*24*60))</f>
        <v>0.99935035842293907</v>
      </c>
    </row>
    <row r="139" spans="1:6">
      <c r="A139" s="18" t="s">
        <v>21</v>
      </c>
      <c r="B139" s="24">
        <v>46275.833518518521</v>
      </c>
      <c r="C139" s="18" t="s">
        <v>245</v>
      </c>
      <c r="D139" s="27">
        <v>142</v>
      </c>
    </row>
    <row r="140" spans="1:6">
      <c r="B140" s="28" t="s">
        <v>171</v>
      </c>
      <c r="C140" s="28"/>
      <c r="D140" s="10">
        <f>ROUND(SUM(D139)/60,0)</f>
        <v>2</v>
      </c>
      <c r="F140" s="5">
        <f>1-(D140*1/(30*24*60))</f>
        <v>0.99995370370370373</v>
      </c>
    </row>
  </sheetData>
  <mergeCells count="56">
    <mergeCell ref="B126:C126"/>
    <mergeCell ref="B111:C111"/>
    <mergeCell ref="B112:C112"/>
    <mergeCell ref="B116:C116"/>
    <mergeCell ref="B119:C119"/>
    <mergeCell ref="B124:C124"/>
    <mergeCell ref="B100:C100"/>
    <mergeCell ref="B101:C101"/>
    <mergeCell ref="B103:C103"/>
    <mergeCell ref="B105:C105"/>
    <mergeCell ref="B109:C109"/>
    <mergeCell ref="B90:C90"/>
    <mergeCell ref="B91:C91"/>
    <mergeCell ref="B92:C92"/>
    <mergeCell ref="B93:C93"/>
    <mergeCell ref="B99:C99"/>
    <mergeCell ref="B85:C85"/>
    <mergeCell ref="B86:C86"/>
    <mergeCell ref="B87:C87"/>
    <mergeCell ref="B88:C88"/>
    <mergeCell ref="B89:C89"/>
    <mergeCell ref="B76:C76"/>
    <mergeCell ref="B77:C77"/>
    <mergeCell ref="B78:C78"/>
    <mergeCell ref="B79:C79"/>
    <mergeCell ref="B83:C83"/>
    <mergeCell ref="B61:C61"/>
    <mergeCell ref="B62:C62"/>
    <mergeCell ref="B69:C69"/>
    <mergeCell ref="B70:C70"/>
    <mergeCell ref="B74:C74"/>
    <mergeCell ref="B47:C47"/>
    <mergeCell ref="B49:C49"/>
    <mergeCell ref="B54:C54"/>
    <mergeCell ref="B55:C55"/>
    <mergeCell ref="B56:C56"/>
    <mergeCell ref="B40:C40"/>
    <mergeCell ref="B41:C41"/>
    <mergeCell ref="B43:C43"/>
    <mergeCell ref="B44:C44"/>
    <mergeCell ref="B45:C45"/>
    <mergeCell ref="B24:C24"/>
    <mergeCell ref="B27:C27"/>
    <mergeCell ref="B28:C28"/>
    <mergeCell ref="B36:C36"/>
    <mergeCell ref="B38:C38"/>
    <mergeCell ref="A1:F1"/>
    <mergeCell ref="B7:C7"/>
    <mergeCell ref="B13:C13"/>
    <mergeCell ref="B14:C14"/>
    <mergeCell ref="B18:C18"/>
    <mergeCell ref="B127:C127"/>
    <mergeCell ref="B130:C130"/>
    <mergeCell ref="B133:C133"/>
    <mergeCell ref="B138:C138"/>
    <mergeCell ref="B140:C140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Roman,Normál"&amp;12&amp;A</oddHeader>
    <oddFooter>&amp;C&amp;"Times New Roman,Normál"&amp;12Oldal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63"/>
  <sheetViews>
    <sheetView topLeftCell="A250" zoomScaleNormal="100" workbookViewId="0">
      <selection activeCell="C256" sqref="C256"/>
    </sheetView>
  </sheetViews>
  <sheetFormatPr defaultColWidth="8.7109375" defaultRowHeight="12.75"/>
  <cols>
    <col min="1" max="1" width="12.85546875" customWidth="1"/>
    <col min="2" max="2" width="17.28515625" customWidth="1"/>
    <col min="3" max="3" width="20.5703125" customWidth="1"/>
    <col min="4" max="4" width="18.42578125" customWidth="1"/>
    <col min="5" max="5" width="13.5703125" customWidth="1"/>
    <col min="20" max="20" width="66" customWidth="1"/>
  </cols>
  <sheetData>
    <row r="1" spans="1:5">
      <c r="A1" s="12" t="s">
        <v>246</v>
      </c>
      <c r="B1" s="12" t="s">
        <v>247</v>
      </c>
      <c r="C1" s="12" t="s">
        <v>248</v>
      </c>
      <c r="D1" s="13">
        <v>2022</v>
      </c>
      <c r="E1" s="13"/>
    </row>
    <row r="2" spans="1:5">
      <c r="A2" s="14">
        <v>706450</v>
      </c>
      <c r="B2" s="14">
        <v>180</v>
      </c>
      <c r="C2" s="14">
        <v>250</v>
      </c>
      <c r="D2" s="15" t="s">
        <v>249</v>
      </c>
      <c r="E2" s="15" t="s">
        <v>250</v>
      </c>
    </row>
    <row r="3" spans="1:5">
      <c r="A3" s="14">
        <v>701505</v>
      </c>
      <c r="B3" s="14">
        <v>180</v>
      </c>
      <c r="C3" s="14">
        <v>255</v>
      </c>
      <c r="D3" s="15" t="s">
        <v>251</v>
      </c>
      <c r="E3" s="15" t="s">
        <v>250</v>
      </c>
    </row>
    <row r="4" spans="1:5">
      <c r="A4" s="14">
        <v>708785</v>
      </c>
      <c r="B4" s="14">
        <v>179</v>
      </c>
      <c r="C4" s="14">
        <v>251</v>
      </c>
      <c r="D4" s="15" t="s">
        <v>252</v>
      </c>
      <c r="E4" s="15" t="s">
        <v>250</v>
      </c>
    </row>
    <row r="5" spans="1:5">
      <c r="A5" s="14">
        <v>720307</v>
      </c>
      <c r="B5" s="14">
        <v>179</v>
      </c>
      <c r="C5" s="14">
        <v>247</v>
      </c>
      <c r="D5" s="15" t="s">
        <v>253</v>
      </c>
      <c r="E5" s="15" t="s">
        <v>250</v>
      </c>
    </row>
    <row r="6" spans="1:5">
      <c r="A6" s="14">
        <v>739137</v>
      </c>
      <c r="B6" s="14">
        <v>181</v>
      </c>
      <c r="C6" s="14">
        <v>262</v>
      </c>
      <c r="D6" s="15" t="s">
        <v>254</v>
      </c>
      <c r="E6" s="15" t="s">
        <v>250</v>
      </c>
    </row>
    <row r="7" spans="1:5">
      <c r="A7" s="14">
        <v>738507</v>
      </c>
      <c r="B7" s="14">
        <v>180</v>
      </c>
      <c r="C7" s="14">
        <v>259</v>
      </c>
      <c r="D7" s="15" t="s">
        <v>255</v>
      </c>
      <c r="E7" s="15" t="s">
        <v>250</v>
      </c>
    </row>
    <row r="8" spans="1:5">
      <c r="A8" s="14">
        <v>713209</v>
      </c>
      <c r="B8" s="14">
        <v>180</v>
      </c>
      <c r="C8" s="14">
        <v>260</v>
      </c>
      <c r="D8" s="15" t="s">
        <v>256</v>
      </c>
      <c r="E8" s="15" t="s">
        <v>250</v>
      </c>
    </row>
    <row r="9" spans="1:5">
      <c r="A9" s="14">
        <v>699164</v>
      </c>
      <c r="B9" s="14">
        <v>180</v>
      </c>
      <c r="C9" s="14">
        <v>258</v>
      </c>
      <c r="D9" s="15" t="s">
        <v>257</v>
      </c>
      <c r="E9" s="15" t="s">
        <v>250</v>
      </c>
    </row>
    <row r="10" spans="1:5">
      <c r="A10" s="14">
        <v>740938</v>
      </c>
      <c r="B10" s="14">
        <v>180</v>
      </c>
      <c r="C10" s="14">
        <v>259</v>
      </c>
      <c r="D10" s="15" t="s">
        <v>258</v>
      </c>
      <c r="E10" s="15" t="s">
        <v>250</v>
      </c>
    </row>
    <row r="11" spans="1:5">
      <c r="A11" s="14">
        <v>739857</v>
      </c>
      <c r="B11" s="14">
        <v>180</v>
      </c>
      <c r="C11" s="14">
        <v>260</v>
      </c>
      <c r="D11" s="15" t="s">
        <v>259</v>
      </c>
      <c r="E11" s="15" t="s">
        <v>250</v>
      </c>
    </row>
    <row r="12" spans="1:5">
      <c r="A12" s="14">
        <v>720231</v>
      </c>
      <c r="B12" s="14">
        <v>180</v>
      </c>
      <c r="C12" s="14">
        <v>260</v>
      </c>
      <c r="D12" s="15" t="s">
        <v>260</v>
      </c>
      <c r="E12" s="15" t="s">
        <v>250</v>
      </c>
    </row>
    <row r="13" spans="1:5">
      <c r="A13" s="14">
        <v>722287</v>
      </c>
      <c r="B13" s="14">
        <v>180</v>
      </c>
      <c r="C13" s="14">
        <v>251</v>
      </c>
      <c r="D13" s="15" t="s">
        <v>261</v>
      </c>
      <c r="E13" s="15" t="s">
        <v>250</v>
      </c>
    </row>
    <row r="14" spans="1:5">
      <c r="A14" s="12"/>
      <c r="B14" s="12"/>
      <c r="C14" s="12"/>
      <c r="D14" s="13">
        <v>2022</v>
      </c>
      <c r="E14" s="13"/>
    </row>
    <row r="15" spans="1:5">
      <c r="A15" s="14">
        <v>2374807</v>
      </c>
      <c r="B15" s="14">
        <v>109</v>
      </c>
      <c r="C15" s="14">
        <v>230</v>
      </c>
      <c r="D15" s="15" t="s">
        <v>249</v>
      </c>
      <c r="E15" s="15" t="s">
        <v>262</v>
      </c>
    </row>
    <row r="16" spans="1:5">
      <c r="A16" s="14">
        <v>2245303</v>
      </c>
      <c r="B16" s="14">
        <v>108</v>
      </c>
      <c r="C16" s="14">
        <v>244</v>
      </c>
      <c r="D16" s="15" t="s">
        <v>251</v>
      </c>
      <c r="E16" s="15" t="s">
        <v>262</v>
      </c>
    </row>
    <row r="17" spans="1:5">
      <c r="A17" s="14">
        <v>2269060</v>
      </c>
      <c r="B17" s="14">
        <v>115</v>
      </c>
      <c r="C17" s="14">
        <v>228</v>
      </c>
      <c r="D17" s="15" t="s">
        <v>252</v>
      </c>
      <c r="E17" s="15" t="s">
        <v>262</v>
      </c>
    </row>
    <row r="18" spans="1:5">
      <c r="A18" s="14">
        <v>2382339</v>
      </c>
      <c r="B18" s="14">
        <v>110</v>
      </c>
      <c r="C18" s="14">
        <v>219</v>
      </c>
      <c r="D18" s="15" t="s">
        <v>254</v>
      </c>
      <c r="E18" s="15" t="s">
        <v>262</v>
      </c>
    </row>
    <row r="19" spans="1:5">
      <c r="A19" s="14">
        <v>2363508</v>
      </c>
      <c r="B19" s="14">
        <v>113</v>
      </c>
      <c r="C19" s="14">
        <v>228</v>
      </c>
      <c r="D19" s="15" t="s">
        <v>255</v>
      </c>
      <c r="E19" s="15" t="s">
        <v>262</v>
      </c>
    </row>
    <row r="20" spans="1:5">
      <c r="A20" s="14">
        <v>2293976</v>
      </c>
      <c r="B20" s="14">
        <v>120</v>
      </c>
      <c r="C20" s="14">
        <v>230</v>
      </c>
      <c r="D20" s="15" t="s">
        <v>256</v>
      </c>
      <c r="E20" s="15" t="s">
        <v>262</v>
      </c>
    </row>
    <row r="21" spans="1:5">
      <c r="A21" s="14">
        <v>2284125</v>
      </c>
      <c r="B21" s="14">
        <v>115</v>
      </c>
      <c r="C21" s="14">
        <v>230</v>
      </c>
      <c r="D21" s="15" t="s">
        <v>257</v>
      </c>
      <c r="E21" s="15" t="s">
        <v>262</v>
      </c>
    </row>
    <row r="22" spans="1:5">
      <c r="A22" s="14">
        <v>2271957</v>
      </c>
      <c r="B22" s="14">
        <v>116</v>
      </c>
      <c r="C22" s="14">
        <v>235</v>
      </c>
      <c r="D22" s="15" t="s">
        <v>258</v>
      </c>
      <c r="E22" s="15" t="s">
        <v>262</v>
      </c>
    </row>
    <row r="23" spans="1:5">
      <c r="A23" s="14">
        <v>2316574</v>
      </c>
      <c r="B23" s="14">
        <v>120</v>
      </c>
      <c r="C23" s="14">
        <v>242</v>
      </c>
      <c r="D23" s="15" t="s">
        <v>259</v>
      </c>
      <c r="E23" s="15" t="s">
        <v>262</v>
      </c>
    </row>
    <row r="24" spans="1:5">
      <c r="A24" s="14">
        <v>2317733</v>
      </c>
      <c r="B24" s="14">
        <v>110</v>
      </c>
      <c r="C24" s="14">
        <v>244</v>
      </c>
      <c r="D24" s="15" t="s">
        <v>260</v>
      </c>
      <c r="E24" s="15" t="s">
        <v>262</v>
      </c>
    </row>
    <row r="25" spans="1:5">
      <c r="A25" s="14">
        <v>2234355</v>
      </c>
      <c r="B25" s="14">
        <v>130</v>
      </c>
      <c r="C25" s="14">
        <v>277</v>
      </c>
      <c r="D25" s="15" t="s">
        <v>261</v>
      </c>
      <c r="E25" s="15" t="s">
        <v>262</v>
      </c>
    </row>
    <row r="26" spans="1:5">
      <c r="A26" s="12"/>
      <c r="B26" s="12"/>
      <c r="C26" s="12"/>
      <c r="D26" s="13">
        <v>2023</v>
      </c>
      <c r="E26" s="13"/>
    </row>
    <row r="27" spans="1:5">
      <c r="A27" s="16">
        <v>643692</v>
      </c>
      <c r="B27" s="16">
        <v>430</v>
      </c>
      <c r="C27" s="16">
        <v>260</v>
      </c>
      <c r="D27" s="16" t="s">
        <v>249</v>
      </c>
      <c r="E27" s="16" t="s">
        <v>250</v>
      </c>
    </row>
    <row r="28" spans="1:5">
      <c r="A28" s="16">
        <v>1868303</v>
      </c>
      <c r="B28" s="16">
        <v>410</v>
      </c>
      <c r="C28" s="16">
        <v>219</v>
      </c>
      <c r="D28" s="16" t="s">
        <v>249</v>
      </c>
      <c r="E28" s="16" t="s">
        <v>262</v>
      </c>
    </row>
    <row r="29" spans="1:5">
      <c r="A29" s="16">
        <v>2010</v>
      </c>
      <c r="B29" s="16">
        <v>20</v>
      </c>
      <c r="C29" s="16">
        <v>33</v>
      </c>
      <c r="D29" s="16" t="s">
        <v>249</v>
      </c>
      <c r="E29" s="16" t="s">
        <v>263</v>
      </c>
    </row>
    <row r="30" spans="1:5">
      <c r="A30" s="16">
        <v>5119</v>
      </c>
      <c r="B30" s="16">
        <v>570</v>
      </c>
      <c r="C30" s="16">
        <v>489</v>
      </c>
      <c r="D30" s="16" t="s">
        <v>249</v>
      </c>
      <c r="E30" s="16" t="s">
        <v>264</v>
      </c>
    </row>
    <row r="31" spans="1:5">
      <c r="A31" s="16">
        <v>69701</v>
      </c>
      <c r="B31" s="16">
        <v>550</v>
      </c>
      <c r="C31" s="16">
        <v>1300</v>
      </c>
      <c r="D31" s="16" t="s">
        <v>249</v>
      </c>
      <c r="E31" s="16" t="s">
        <v>265</v>
      </c>
    </row>
    <row r="32" spans="1:5">
      <c r="A32" s="15">
        <v>664609</v>
      </c>
      <c r="B32" s="15">
        <v>160</v>
      </c>
      <c r="C32" s="15">
        <v>304</v>
      </c>
      <c r="D32" s="15" t="s">
        <v>251</v>
      </c>
      <c r="E32" s="15" t="s">
        <v>250</v>
      </c>
    </row>
    <row r="33" spans="1:5">
      <c r="A33" s="15">
        <v>2043054</v>
      </c>
      <c r="B33" s="15">
        <v>140</v>
      </c>
      <c r="C33" s="15">
        <v>318</v>
      </c>
      <c r="D33" s="15" t="s">
        <v>251</v>
      </c>
      <c r="E33" s="15" t="s">
        <v>262</v>
      </c>
    </row>
    <row r="34" spans="1:5">
      <c r="A34" s="15">
        <v>1726</v>
      </c>
      <c r="B34" s="15">
        <v>40</v>
      </c>
      <c r="C34" s="15">
        <v>46</v>
      </c>
      <c r="D34" s="15" t="s">
        <v>251</v>
      </c>
      <c r="E34" s="15" t="s">
        <v>263</v>
      </c>
    </row>
    <row r="35" spans="1:5">
      <c r="A35" s="15">
        <v>4819</v>
      </c>
      <c r="B35" s="15">
        <v>550</v>
      </c>
      <c r="C35" s="15">
        <v>1127</v>
      </c>
      <c r="D35" s="15" t="s">
        <v>251</v>
      </c>
      <c r="E35" s="15" t="s">
        <v>264</v>
      </c>
    </row>
    <row r="36" spans="1:5">
      <c r="A36" s="15">
        <v>76613</v>
      </c>
      <c r="B36" s="15">
        <v>2660</v>
      </c>
      <c r="C36" s="15">
        <v>1351</v>
      </c>
      <c r="D36" s="15" t="s">
        <v>251</v>
      </c>
      <c r="E36" s="15" t="s">
        <v>265</v>
      </c>
    </row>
    <row r="37" spans="1:5">
      <c r="A37" s="16">
        <v>743091</v>
      </c>
      <c r="B37" s="16">
        <v>160</v>
      </c>
      <c r="C37" s="16">
        <v>358</v>
      </c>
      <c r="D37" s="16" t="s">
        <v>252</v>
      </c>
      <c r="E37" s="16" t="s">
        <v>250</v>
      </c>
    </row>
    <row r="38" spans="1:5">
      <c r="A38" s="16">
        <v>2392621</v>
      </c>
      <c r="B38" s="16">
        <v>220</v>
      </c>
      <c r="C38" s="16">
        <v>393</v>
      </c>
      <c r="D38" s="16" t="s">
        <v>252</v>
      </c>
      <c r="E38" s="16" t="s">
        <v>262</v>
      </c>
    </row>
    <row r="39" spans="1:5">
      <c r="A39" s="16">
        <v>1981</v>
      </c>
      <c r="B39" s="16">
        <v>50</v>
      </c>
      <c r="C39" s="16">
        <v>65</v>
      </c>
      <c r="D39" s="16" t="s">
        <v>252</v>
      </c>
      <c r="E39" s="16" t="s">
        <v>263</v>
      </c>
    </row>
    <row r="40" spans="1:5">
      <c r="A40" s="16">
        <v>4566</v>
      </c>
      <c r="B40" s="16">
        <v>420</v>
      </c>
      <c r="C40" s="16">
        <v>829</v>
      </c>
      <c r="D40" s="16" t="s">
        <v>252</v>
      </c>
      <c r="E40" s="16" t="s">
        <v>264</v>
      </c>
    </row>
    <row r="41" spans="1:5">
      <c r="A41" s="16">
        <v>95694</v>
      </c>
      <c r="B41" s="16">
        <v>220</v>
      </c>
      <c r="C41" s="16">
        <v>1119</v>
      </c>
      <c r="D41" s="16" t="s">
        <v>252</v>
      </c>
      <c r="E41" s="16" t="s">
        <v>265</v>
      </c>
    </row>
    <row r="42" spans="1:5">
      <c r="A42" s="15">
        <v>693863</v>
      </c>
      <c r="B42" s="15">
        <v>280</v>
      </c>
      <c r="C42" s="15">
        <v>364</v>
      </c>
      <c r="D42" s="15" t="s">
        <v>253</v>
      </c>
      <c r="E42" s="15" t="s">
        <v>250</v>
      </c>
    </row>
    <row r="43" spans="1:5">
      <c r="A43" s="15">
        <v>2022670</v>
      </c>
      <c r="B43" s="15">
        <v>20</v>
      </c>
      <c r="C43" s="15">
        <v>476</v>
      </c>
      <c r="D43" s="15" t="s">
        <v>253</v>
      </c>
      <c r="E43" s="15" t="s">
        <v>262</v>
      </c>
    </row>
    <row r="44" spans="1:5">
      <c r="A44" s="15">
        <v>1838</v>
      </c>
      <c r="B44" s="15">
        <v>40</v>
      </c>
      <c r="C44" s="15">
        <v>77</v>
      </c>
      <c r="D44" s="15" t="s">
        <v>253</v>
      </c>
      <c r="E44" s="15" t="s">
        <v>263</v>
      </c>
    </row>
    <row r="45" spans="1:5">
      <c r="A45" s="15">
        <v>5984</v>
      </c>
      <c r="B45" s="15">
        <v>410</v>
      </c>
      <c r="C45" s="15">
        <v>545</v>
      </c>
      <c r="D45" s="15" t="s">
        <v>253</v>
      </c>
      <c r="E45" s="15" t="s">
        <v>264</v>
      </c>
    </row>
    <row r="46" spans="1:5">
      <c r="A46" s="15">
        <v>97563</v>
      </c>
      <c r="B46" s="15">
        <v>1390</v>
      </c>
      <c r="C46" s="15">
        <v>1046</v>
      </c>
      <c r="D46" s="15" t="s">
        <v>253</v>
      </c>
      <c r="E46" s="15" t="s">
        <v>265</v>
      </c>
    </row>
    <row r="47" spans="1:5">
      <c r="A47" s="16">
        <v>736311</v>
      </c>
      <c r="B47" s="16">
        <v>190</v>
      </c>
      <c r="C47" s="16">
        <v>399</v>
      </c>
      <c r="D47" s="16" t="s">
        <v>254</v>
      </c>
      <c r="E47" s="16" t="s">
        <v>250</v>
      </c>
    </row>
    <row r="48" spans="1:5">
      <c r="A48" s="16">
        <v>2194609</v>
      </c>
      <c r="B48" s="16">
        <v>200</v>
      </c>
      <c r="C48" s="16">
        <v>562</v>
      </c>
      <c r="D48" s="16" t="s">
        <v>254</v>
      </c>
      <c r="E48" s="16" t="s">
        <v>262</v>
      </c>
    </row>
    <row r="49" spans="1:5">
      <c r="A49" s="16">
        <v>2235</v>
      </c>
      <c r="B49" s="16">
        <v>50</v>
      </c>
      <c r="C49" s="16">
        <v>53</v>
      </c>
      <c r="D49" s="16" t="s">
        <v>254</v>
      </c>
      <c r="E49" s="16" t="s">
        <v>263</v>
      </c>
    </row>
    <row r="50" spans="1:5">
      <c r="A50" s="16">
        <v>9851</v>
      </c>
      <c r="B50" s="16">
        <v>570</v>
      </c>
      <c r="C50" s="16">
        <v>751</v>
      </c>
      <c r="D50" s="16" t="s">
        <v>254</v>
      </c>
      <c r="E50" s="16" t="s">
        <v>264</v>
      </c>
    </row>
    <row r="51" spans="1:5">
      <c r="A51" s="16">
        <v>112712</v>
      </c>
      <c r="B51" s="16">
        <v>1270</v>
      </c>
      <c r="C51" s="16">
        <v>1078</v>
      </c>
      <c r="D51" s="16" t="s">
        <v>254</v>
      </c>
      <c r="E51" s="16" t="s">
        <v>265</v>
      </c>
    </row>
    <row r="52" spans="1:5">
      <c r="A52" s="15">
        <v>731717</v>
      </c>
      <c r="B52" s="15">
        <v>1170</v>
      </c>
      <c r="C52" s="15">
        <v>372</v>
      </c>
      <c r="D52" s="15" t="s">
        <v>255</v>
      </c>
      <c r="E52" s="15" t="s">
        <v>250</v>
      </c>
    </row>
    <row r="53" spans="1:5">
      <c r="A53" s="15">
        <v>2151907</v>
      </c>
      <c r="B53" s="15">
        <v>190</v>
      </c>
      <c r="C53" s="15">
        <v>533</v>
      </c>
      <c r="D53" s="15" t="s">
        <v>255</v>
      </c>
      <c r="E53" s="15" t="s">
        <v>262</v>
      </c>
    </row>
    <row r="54" spans="1:5">
      <c r="A54" s="15">
        <v>2396</v>
      </c>
      <c r="B54" s="15">
        <v>30</v>
      </c>
      <c r="C54" s="15">
        <v>123</v>
      </c>
      <c r="D54" s="15" t="s">
        <v>255</v>
      </c>
      <c r="E54" s="15" t="s">
        <v>263</v>
      </c>
    </row>
    <row r="55" spans="1:5">
      <c r="A55" s="15">
        <v>11763</v>
      </c>
      <c r="B55" s="15">
        <v>290</v>
      </c>
      <c r="C55" s="15">
        <v>620</v>
      </c>
      <c r="D55" s="15" t="s">
        <v>255</v>
      </c>
      <c r="E55" s="15" t="s">
        <v>264</v>
      </c>
    </row>
    <row r="56" spans="1:5">
      <c r="A56" s="15">
        <v>114709</v>
      </c>
      <c r="B56" s="15">
        <v>1150</v>
      </c>
      <c r="C56" s="15">
        <v>1028</v>
      </c>
      <c r="D56" s="15" t="s">
        <v>255</v>
      </c>
      <c r="E56" s="15" t="s">
        <v>265</v>
      </c>
    </row>
    <row r="57" spans="1:5">
      <c r="A57" s="16">
        <v>731717</v>
      </c>
      <c r="B57" s="16">
        <v>1170</v>
      </c>
      <c r="C57" s="16">
        <v>372</v>
      </c>
      <c r="D57" s="16" t="s">
        <v>256</v>
      </c>
      <c r="E57" s="16" t="s">
        <v>250</v>
      </c>
    </row>
    <row r="58" spans="1:5">
      <c r="A58" s="16">
        <v>2151907</v>
      </c>
      <c r="B58" s="16">
        <v>190</v>
      </c>
      <c r="C58" s="16">
        <v>533</v>
      </c>
      <c r="D58" s="16" t="s">
        <v>256</v>
      </c>
      <c r="E58" s="16" t="s">
        <v>262</v>
      </c>
    </row>
    <row r="59" spans="1:5">
      <c r="A59" s="16">
        <v>2396</v>
      </c>
      <c r="B59" s="16">
        <v>30</v>
      </c>
      <c r="C59" s="16">
        <v>123</v>
      </c>
      <c r="D59" s="16" t="s">
        <v>256</v>
      </c>
      <c r="E59" s="16" t="s">
        <v>263</v>
      </c>
    </row>
    <row r="60" spans="1:5">
      <c r="A60" s="16">
        <v>11763</v>
      </c>
      <c r="B60" s="16">
        <v>290</v>
      </c>
      <c r="C60" s="16">
        <v>620</v>
      </c>
      <c r="D60" s="16" t="s">
        <v>256</v>
      </c>
      <c r="E60" s="16" t="s">
        <v>264</v>
      </c>
    </row>
    <row r="61" spans="1:5">
      <c r="A61" s="16">
        <v>114709</v>
      </c>
      <c r="B61" s="16">
        <v>1150</v>
      </c>
      <c r="C61" s="16">
        <v>1028</v>
      </c>
      <c r="D61" s="16" t="s">
        <v>256</v>
      </c>
      <c r="E61" s="16" t="s">
        <v>265</v>
      </c>
    </row>
    <row r="62" spans="1:5">
      <c r="A62" s="15">
        <v>726480</v>
      </c>
      <c r="B62" s="15">
        <v>300</v>
      </c>
      <c r="C62" s="15">
        <v>356</v>
      </c>
      <c r="D62" s="15" t="s">
        <v>257</v>
      </c>
      <c r="E62" s="15" t="s">
        <v>250</v>
      </c>
    </row>
    <row r="63" spans="1:5">
      <c r="A63" s="15">
        <v>1955222</v>
      </c>
      <c r="B63" s="15">
        <v>210</v>
      </c>
      <c r="C63" s="15">
        <v>456</v>
      </c>
      <c r="D63" s="15" t="s">
        <v>257</v>
      </c>
      <c r="E63" s="15" t="s">
        <v>262</v>
      </c>
    </row>
    <row r="64" spans="1:5">
      <c r="A64" s="15">
        <v>2686</v>
      </c>
      <c r="B64" s="15">
        <v>40</v>
      </c>
      <c r="C64" s="15">
        <v>56</v>
      </c>
      <c r="D64" s="15" t="s">
        <v>257</v>
      </c>
      <c r="E64" s="15" t="s">
        <v>263</v>
      </c>
    </row>
    <row r="65" spans="1:5">
      <c r="A65" s="15">
        <v>13396</v>
      </c>
      <c r="B65" s="15">
        <v>490</v>
      </c>
      <c r="C65" s="15">
        <v>889</v>
      </c>
      <c r="D65" s="15" t="s">
        <v>257</v>
      </c>
      <c r="E65" s="15" t="s">
        <v>264</v>
      </c>
    </row>
    <row r="66" spans="1:5">
      <c r="A66" s="15">
        <v>116394</v>
      </c>
      <c r="B66" s="15">
        <v>520</v>
      </c>
      <c r="C66" s="15">
        <v>1005</v>
      </c>
      <c r="D66" s="15" t="s">
        <v>257</v>
      </c>
      <c r="E66" s="15" t="s">
        <v>265</v>
      </c>
    </row>
    <row r="67" spans="1:5">
      <c r="A67" s="16">
        <v>770964</v>
      </c>
      <c r="B67" s="16">
        <v>290</v>
      </c>
      <c r="C67" s="16">
        <v>356</v>
      </c>
      <c r="D67" s="16" t="s">
        <v>258</v>
      </c>
      <c r="E67" s="16" t="s">
        <v>250</v>
      </c>
    </row>
    <row r="68" spans="1:5">
      <c r="A68" s="16">
        <v>2077771</v>
      </c>
      <c r="B68" s="16">
        <v>210</v>
      </c>
      <c r="C68" s="16">
        <v>552</v>
      </c>
      <c r="D68" s="16" t="s">
        <v>258</v>
      </c>
      <c r="E68" s="16" t="s">
        <v>262</v>
      </c>
    </row>
    <row r="69" spans="1:5">
      <c r="A69" s="16">
        <v>2490</v>
      </c>
      <c r="B69" s="16">
        <v>40</v>
      </c>
      <c r="C69" s="16">
        <v>103</v>
      </c>
      <c r="D69" s="16" t="s">
        <v>258</v>
      </c>
      <c r="E69" s="16" t="s">
        <v>263</v>
      </c>
    </row>
    <row r="70" spans="1:5">
      <c r="A70" s="16">
        <v>13255</v>
      </c>
      <c r="B70" s="16">
        <v>500</v>
      </c>
      <c r="C70" s="16">
        <v>804</v>
      </c>
      <c r="D70" s="16" t="s">
        <v>258</v>
      </c>
      <c r="E70" s="16" t="s">
        <v>264</v>
      </c>
    </row>
    <row r="71" spans="1:5">
      <c r="A71" s="16">
        <v>114875</v>
      </c>
      <c r="B71" s="16">
        <v>520</v>
      </c>
      <c r="C71" s="16">
        <v>1048</v>
      </c>
      <c r="D71" s="16" t="s">
        <v>258</v>
      </c>
      <c r="E71" s="16" t="s">
        <v>265</v>
      </c>
    </row>
    <row r="72" spans="1:5">
      <c r="A72">
        <v>815730</v>
      </c>
      <c r="B72">
        <v>270</v>
      </c>
      <c r="C72">
        <v>361</v>
      </c>
      <c r="D72" t="s">
        <v>259</v>
      </c>
      <c r="E72" s="15" t="s">
        <v>250</v>
      </c>
    </row>
    <row r="73" spans="1:5">
      <c r="A73">
        <v>2217977</v>
      </c>
      <c r="B73">
        <v>200</v>
      </c>
      <c r="C73">
        <v>503</v>
      </c>
      <c r="D73" t="s">
        <v>259</v>
      </c>
      <c r="E73" s="15" t="s">
        <v>262</v>
      </c>
    </row>
    <row r="74" spans="1:5">
      <c r="A74">
        <v>2668</v>
      </c>
      <c r="B74">
        <v>40</v>
      </c>
      <c r="C74">
        <v>59</v>
      </c>
      <c r="D74" t="s">
        <v>259</v>
      </c>
      <c r="E74" s="15" t="s">
        <v>263</v>
      </c>
    </row>
    <row r="75" spans="1:5">
      <c r="A75">
        <v>15709</v>
      </c>
      <c r="B75">
        <v>480</v>
      </c>
      <c r="C75">
        <v>579</v>
      </c>
      <c r="D75" t="s">
        <v>259</v>
      </c>
      <c r="E75" s="15" t="s">
        <v>264</v>
      </c>
    </row>
    <row r="76" spans="1:5">
      <c r="A76">
        <v>124465</v>
      </c>
      <c r="B76">
        <v>500</v>
      </c>
      <c r="C76">
        <v>1044</v>
      </c>
      <c r="D76" t="s">
        <v>259</v>
      </c>
      <c r="E76" s="15" t="s">
        <v>265</v>
      </c>
    </row>
    <row r="77" spans="1:5">
      <c r="A77" s="17">
        <v>829715</v>
      </c>
      <c r="B77" s="17">
        <v>240</v>
      </c>
      <c r="C77" s="17">
        <v>348</v>
      </c>
      <c r="D77" s="17" t="s">
        <v>260</v>
      </c>
      <c r="E77" s="16" t="s">
        <v>250</v>
      </c>
    </row>
    <row r="78" spans="1:5">
      <c r="A78" s="17">
        <v>2129675</v>
      </c>
      <c r="B78" s="17">
        <v>190</v>
      </c>
      <c r="C78" s="17">
        <v>543</v>
      </c>
      <c r="D78" s="17" t="s">
        <v>260</v>
      </c>
      <c r="E78" s="16" t="s">
        <v>262</v>
      </c>
    </row>
    <row r="79" spans="1:5">
      <c r="A79" s="17">
        <v>2623</v>
      </c>
      <c r="B79" s="17">
        <v>40</v>
      </c>
      <c r="C79" s="17">
        <v>68</v>
      </c>
      <c r="D79" s="17" t="s">
        <v>260</v>
      </c>
      <c r="E79" s="16" t="s">
        <v>263</v>
      </c>
    </row>
    <row r="80" spans="1:5">
      <c r="A80" s="17">
        <v>14634</v>
      </c>
      <c r="B80" s="17">
        <v>460</v>
      </c>
      <c r="C80" s="17">
        <v>641</v>
      </c>
      <c r="D80" s="17" t="s">
        <v>260</v>
      </c>
      <c r="E80" s="16" t="s">
        <v>264</v>
      </c>
    </row>
    <row r="81" spans="1:21" s="3" customFormat="1">
      <c r="A81" s="17">
        <v>128641</v>
      </c>
      <c r="B81" s="17">
        <v>510</v>
      </c>
      <c r="C81" s="17">
        <v>1229</v>
      </c>
      <c r="D81" s="17" t="s">
        <v>260</v>
      </c>
      <c r="E81" s="16" t="s">
        <v>265</v>
      </c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1:21">
      <c r="A82">
        <v>801333</v>
      </c>
      <c r="B82">
        <v>270</v>
      </c>
      <c r="C82">
        <v>344</v>
      </c>
      <c r="D82" t="s">
        <v>261</v>
      </c>
      <c r="E82" s="15" t="s">
        <v>250</v>
      </c>
    </row>
    <row r="83" spans="1:21">
      <c r="A83">
        <v>2026025</v>
      </c>
      <c r="B83">
        <v>200</v>
      </c>
      <c r="C83">
        <v>599</v>
      </c>
      <c r="D83" t="s">
        <v>261</v>
      </c>
      <c r="E83" s="15" t="s">
        <v>262</v>
      </c>
    </row>
    <row r="84" spans="1:21">
      <c r="A84">
        <v>2230</v>
      </c>
      <c r="B84">
        <v>50</v>
      </c>
      <c r="C84">
        <v>53</v>
      </c>
      <c r="D84" t="s">
        <v>261</v>
      </c>
      <c r="E84" s="15" t="s">
        <v>263</v>
      </c>
    </row>
    <row r="85" spans="1:21">
      <c r="A85">
        <v>10118</v>
      </c>
      <c r="B85">
        <v>510</v>
      </c>
      <c r="C85">
        <v>871</v>
      </c>
      <c r="D85" t="s">
        <v>261</v>
      </c>
      <c r="E85" s="15" t="s">
        <v>264</v>
      </c>
    </row>
    <row r="86" spans="1:21">
      <c r="A86">
        <v>119163</v>
      </c>
      <c r="B86">
        <v>560</v>
      </c>
      <c r="C86">
        <v>1313</v>
      </c>
      <c r="D86" t="s">
        <v>261</v>
      </c>
      <c r="E86" s="15" t="s">
        <v>265</v>
      </c>
    </row>
    <row r="87" spans="1:21">
      <c r="A87" s="12" t="s">
        <v>246</v>
      </c>
      <c r="B87" s="12" t="s">
        <v>247</v>
      </c>
      <c r="C87" s="12" t="s">
        <v>248</v>
      </c>
      <c r="D87" s="13">
        <v>2024</v>
      </c>
      <c r="E87" s="1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>
      <c r="A88" s="17">
        <v>472079</v>
      </c>
      <c r="B88" s="17">
        <v>260</v>
      </c>
      <c r="C88" s="17">
        <v>326</v>
      </c>
      <c r="D88" s="17" t="s">
        <v>249</v>
      </c>
      <c r="E88" s="16" t="s">
        <v>250</v>
      </c>
    </row>
    <row r="89" spans="1:21">
      <c r="A89" s="17">
        <v>1256597</v>
      </c>
      <c r="B89" s="17">
        <v>190</v>
      </c>
      <c r="C89" s="17">
        <v>528</v>
      </c>
      <c r="D89" s="17" t="s">
        <v>249</v>
      </c>
      <c r="E89" s="16" t="s">
        <v>262</v>
      </c>
    </row>
    <row r="90" spans="1:21">
      <c r="A90" s="17">
        <v>945</v>
      </c>
      <c r="B90" s="17">
        <v>50</v>
      </c>
      <c r="C90" s="17">
        <v>89</v>
      </c>
      <c r="D90" s="17" t="s">
        <v>249</v>
      </c>
      <c r="E90" s="16" t="s">
        <v>263</v>
      </c>
    </row>
    <row r="91" spans="1:21">
      <c r="A91" s="17">
        <v>4712</v>
      </c>
      <c r="B91" s="17">
        <v>580</v>
      </c>
      <c r="C91" s="17">
        <v>703</v>
      </c>
      <c r="D91" s="17" t="s">
        <v>249</v>
      </c>
      <c r="E91" s="16" t="s">
        <v>264</v>
      </c>
    </row>
    <row r="92" spans="1:21">
      <c r="A92" s="17">
        <v>72458</v>
      </c>
      <c r="B92" s="17">
        <v>610</v>
      </c>
      <c r="C92" s="17">
        <v>1383</v>
      </c>
      <c r="D92" s="17" t="s">
        <v>249</v>
      </c>
      <c r="E92" s="16" t="s">
        <v>265</v>
      </c>
    </row>
    <row r="93" spans="1:21">
      <c r="A93">
        <v>627300</v>
      </c>
      <c r="B93">
        <v>260</v>
      </c>
      <c r="C93">
        <v>330</v>
      </c>
      <c r="D93" t="s">
        <v>251</v>
      </c>
      <c r="E93" s="15" t="s">
        <v>250</v>
      </c>
    </row>
    <row r="94" spans="1:21">
      <c r="A94">
        <v>1640167</v>
      </c>
      <c r="B94">
        <v>210</v>
      </c>
      <c r="C94">
        <v>665</v>
      </c>
      <c r="D94" t="s">
        <v>251</v>
      </c>
      <c r="E94" s="15" t="s">
        <v>262</v>
      </c>
    </row>
    <row r="95" spans="1:21">
      <c r="A95">
        <v>1021</v>
      </c>
      <c r="B95">
        <v>50</v>
      </c>
      <c r="C95">
        <v>146</v>
      </c>
      <c r="D95" t="s">
        <v>251</v>
      </c>
      <c r="E95" s="15" t="s">
        <v>263</v>
      </c>
    </row>
    <row r="96" spans="1:21">
      <c r="A96">
        <v>6965</v>
      </c>
      <c r="B96">
        <v>550</v>
      </c>
      <c r="C96">
        <v>888</v>
      </c>
      <c r="D96" t="s">
        <v>251</v>
      </c>
      <c r="E96" s="15" t="s">
        <v>264</v>
      </c>
    </row>
    <row r="97" spans="1:5">
      <c r="A97">
        <v>88096</v>
      </c>
      <c r="B97">
        <v>650</v>
      </c>
      <c r="C97">
        <v>1818</v>
      </c>
      <c r="D97" t="s">
        <v>251</v>
      </c>
      <c r="E97" s="15" t="s">
        <v>265</v>
      </c>
    </row>
    <row r="98" spans="1:5">
      <c r="A98" s="17">
        <v>778315</v>
      </c>
      <c r="B98" s="17">
        <v>270</v>
      </c>
      <c r="C98" s="17">
        <v>331</v>
      </c>
      <c r="D98" s="17" t="s">
        <v>252</v>
      </c>
      <c r="E98" s="16" t="s">
        <v>250</v>
      </c>
    </row>
    <row r="99" spans="1:5">
      <c r="A99" s="17">
        <v>1661860</v>
      </c>
      <c r="B99" s="17">
        <v>220</v>
      </c>
      <c r="C99" s="17">
        <v>574</v>
      </c>
      <c r="D99" s="17" t="s">
        <v>252</v>
      </c>
      <c r="E99" s="16" t="s">
        <v>262</v>
      </c>
    </row>
    <row r="100" spans="1:5">
      <c r="A100" s="17">
        <v>1022</v>
      </c>
      <c r="B100" s="17">
        <v>40</v>
      </c>
      <c r="C100" s="17">
        <v>52</v>
      </c>
      <c r="D100" s="17" t="s">
        <v>252</v>
      </c>
      <c r="E100" s="16" t="s">
        <v>263</v>
      </c>
    </row>
    <row r="101" spans="1:5">
      <c r="A101" s="17">
        <v>10521</v>
      </c>
      <c r="B101" s="17">
        <v>620</v>
      </c>
      <c r="C101" s="17">
        <v>1110</v>
      </c>
      <c r="D101" s="17" t="s">
        <v>252</v>
      </c>
      <c r="E101" s="16" t="s">
        <v>264</v>
      </c>
    </row>
    <row r="102" spans="1:5">
      <c r="A102" s="17">
        <v>99780</v>
      </c>
      <c r="B102" s="17">
        <v>580</v>
      </c>
      <c r="C102" s="17">
        <v>1523</v>
      </c>
      <c r="D102" s="17" t="s">
        <v>252</v>
      </c>
      <c r="E102" s="16" t="s">
        <v>265</v>
      </c>
    </row>
    <row r="103" spans="1:5">
      <c r="A103">
        <v>1113768</v>
      </c>
      <c r="B103">
        <v>250</v>
      </c>
      <c r="C103">
        <v>306</v>
      </c>
      <c r="D103" t="s">
        <v>253</v>
      </c>
      <c r="E103" s="15" t="s">
        <v>250</v>
      </c>
    </row>
    <row r="104" spans="1:5">
      <c r="A104">
        <v>1748683</v>
      </c>
      <c r="B104">
        <v>210</v>
      </c>
      <c r="C104">
        <v>455</v>
      </c>
      <c r="D104" t="s">
        <v>253</v>
      </c>
      <c r="E104" s="15" t="s">
        <v>262</v>
      </c>
    </row>
    <row r="105" spans="1:5">
      <c r="A105">
        <v>1064</v>
      </c>
      <c r="B105">
        <v>40</v>
      </c>
      <c r="C105">
        <v>45</v>
      </c>
      <c r="D105" t="s">
        <v>253</v>
      </c>
      <c r="E105" s="15" t="s">
        <v>263</v>
      </c>
    </row>
    <row r="106" spans="1:5">
      <c r="A106">
        <v>12745</v>
      </c>
      <c r="B106">
        <v>640</v>
      </c>
      <c r="C106">
        <v>1506</v>
      </c>
      <c r="D106" t="s">
        <v>253</v>
      </c>
      <c r="E106" s="15" t="s">
        <v>264</v>
      </c>
    </row>
    <row r="107" spans="1:5">
      <c r="A107">
        <v>104301</v>
      </c>
      <c r="B107">
        <v>420</v>
      </c>
      <c r="C107">
        <v>542</v>
      </c>
      <c r="D107" t="s">
        <v>253</v>
      </c>
      <c r="E107" s="15" t="s">
        <v>265</v>
      </c>
    </row>
    <row r="108" spans="1:5">
      <c r="A108" s="17">
        <v>1245689</v>
      </c>
      <c r="B108" s="17">
        <v>250</v>
      </c>
      <c r="C108" s="17">
        <v>303</v>
      </c>
      <c r="D108" s="17" t="s">
        <v>254</v>
      </c>
      <c r="E108" s="16" t="s">
        <v>250</v>
      </c>
    </row>
    <row r="109" spans="1:5">
      <c r="A109" s="17">
        <v>1854698</v>
      </c>
      <c r="B109" s="17">
        <v>210</v>
      </c>
      <c r="C109" s="17">
        <v>456</v>
      </c>
      <c r="D109" s="17" t="s">
        <v>254</v>
      </c>
      <c r="E109" s="16" t="s">
        <v>262</v>
      </c>
    </row>
    <row r="110" spans="1:5">
      <c r="A110" s="17">
        <v>1102</v>
      </c>
      <c r="B110" s="17">
        <v>40</v>
      </c>
      <c r="C110" s="17">
        <v>45</v>
      </c>
      <c r="D110" s="17" t="s">
        <v>254</v>
      </c>
      <c r="E110" s="16" t="s">
        <v>263</v>
      </c>
    </row>
    <row r="111" spans="1:5">
      <c r="A111" s="17">
        <v>13674</v>
      </c>
      <c r="B111" s="17">
        <v>670</v>
      </c>
      <c r="C111" s="17">
        <v>1473</v>
      </c>
      <c r="D111" s="17" t="s">
        <v>254</v>
      </c>
      <c r="E111" s="16" t="s">
        <v>264</v>
      </c>
    </row>
    <row r="112" spans="1:5">
      <c r="A112" s="17">
        <v>117838</v>
      </c>
      <c r="B112" s="17">
        <v>420</v>
      </c>
      <c r="C112" s="17">
        <v>522</v>
      </c>
      <c r="D112" s="17" t="s">
        <v>254</v>
      </c>
      <c r="E112" s="16" t="s">
        <v>265</v>
      </c>
    </row>
    <row r="113" spans="1:5">
      <c r="A113">
        <v>1395363</v>
      </c>
      <c r="B113">
        <v>270</v>
      </c>
      <c r="C113">
        <v>323</v>
      </c>
      <c r="D113" t="s">
        <v>255</v>
      </c>
      <c r="E113" s="15" t="s">
        <v>250</v>
      </c>
    </row>
    <row r="114" spans="1:5">
      <c r="A114">
        <v>1987467</v>
      </c>
      <c r="B114">
        <v>220</v>
      </c>
      <c r="C114">
        <v>469</v>
      </c>
      <c r="D114" t="s">
        <v>255</v>
      </c>
      <c r="E114" s="15" t="s">
        <v>262</v>
      </c>
    </row>
    <row r="115" spans="1:5">
      <c r="A115">
        <v>1052</v>
      </c>
      <c r="B115">
        <v>40</v>
      </c>
      <c r="C115">
        <v>47</v>
      </c>
      <c r="D115" t="s">
        <v>255</v>
      </c>
      <c r="E115" s="15" t="s">
        <v>263</v>
      </c>
    </row>
    <row r="116" spans="1:5">
      <c r="A116">
        <v>10652</v>
      </c>
      <c r="B116">
        <v>680</v>
      </c>
      <c r="C116">
        <v>941</v>
      </c>
      <c r="D116" t="s">
        <v>255</v>
      </c>
      <c r="E116" s="15" t="s">
        <v>264</v>
      </c>
    </row>
    <row r="117" spans="1:5">
      <c r="A117">
        <v>118346</v>
      </c>
      <c r="B117">
        <v>450</v>
      </c>
      <c r="C117">
        <v>556</v>
      </c>
      <c r="D117" t="s">
        <v>255</v>
      </c>
      <c r="E117" s="15" t="s">
        <v>265</v>
      </c>
    </row>
    <row r="118" spans="1:5">
      <c r="A118" s="17">
        <v>1419643</v>
      </c>
      <c r="B118" s="17">
        <v>280</v>
      </c>
      <c r="C118" s="17">
        <v>333</v>
      </c>
      <c r="D118" s="17" t="s">
        <v>256</v>
      </c>
      <c r="E118" s="16" t="s">
        <v>250</v>
      </c>
    </row>
    <row r="119" spans="1:5">
      <c r="A119" s="17">
        <v>2107842</v>
      </c>
      <c r="B119" s="17">
        <v>230</v>
      </c>
      <c r="C119" s="17">
        <v>527</v>
      </c>
      <c r="D119" s="17" t="s">
        <v>256</v>
      </c>
      <c r="E119" s="16" t="s">
        <v>262</v>
      </c>
    </row>
    <row r="120" spans="1:5">
      <c r="A120" s="17">
        <v>1232</v>
      </c>
      <c r="B120" s="17">
        <v>50</v>
      </c>
      <c r="C120" s="17">
        <v>50</v>
      </c>
      <c r="D120" s="17" t="s">
        <v>256</v>
      </c>
      <c r="E120" s="16" t="s">
        <v>263</v>
      </c>
    </row>
    <row r="121" spans="1:5">
      <c r="A121" s="17">
        <v>10984</v>
      </c>
      <c r="B121" s="17">
        <v>610</v>
      </c>
      <c r="C121" s="17">
        <v>977</v>
      </c>
      <c r="D121" s="17" t="s">
        <v>256</v>
      </c>
      <c r="E121" s="16" t="s">
        <v>264</v>
      </c>
    </row>
    <row r="122" spans="1:5">
      <c r="A122" s="17">
        <v>112394</v>
      </c>
      <c r="B122" s="17">
        <v>450</v>
      </c>
      <c r="C122" s="17">
        <v>541</v>
      </c>
      <c r="D122" s="17" t="s">
        <v>256</v>
      </c>
      <c r="E122" s="16" t="s">
        <v>265</v>
      </c>
    </row>
    <row r="123" spans="1:5">
      <c r="A123">
        <v>1331522</v>
      </c>
      <c r="B123">
        <v>250</v>
      </c>
      <c r="C123">
        <v>291</v>
      </c>
      <c r="D123" t="s">
        <v>257</v>
      </c>
      <c r="E123" s="15" t="s">
        <v>250</v>
      </c>
    </row>
    <row r="124" spans="1:5">
      <c r="A124">
        <v>1857830</v>
      </c>
      <c r="B124">
        <v>200</v>
      </c>
      <c r="C124">
        <v>542</v>
      </c>
      <c r="D124" t="s">
        <v>257</v>
      </c>
      <c r="E124" s="15" t="s">
        <v>262</v>
      </c>
    </row>
    <row r="125" spans="1:5">
      <c r="A125">
        <v>1100</v>
      </c>
      <c r="B125">
        <v>40</v>
      </c>
      <c r="C125">
        <v>44</v>
      </c>
      <c r="D125" t="s">
        <v>257</v>
      </c>
      <c r="E125" s="15" t="s">
        <v>263</v>
      </c>
    </row>
    <row r="126" spans="1:5">
      <c r="A126">
        <v>12396</v>
      </c>
      <c r="B126">
        <v>560</v>
      </c>
      <c r="C126">
        <v>957</v>
      </c>
      <c r="D126" t="s">
        <v>257</v>
      </c>
      <c r="E126" s="15" t="s">
        <v>264</v>
      </c>
    </row>
    <row r="127" spans="1:5">
      <c r="A127">
        <v>120922</v>
      </c>
      <c r="B127">
        <v>410</v>
      </c>
      <c r="C127">
        <v>494</v>
      </c>
      <c r="D127" t="s">
        <v>257</v>
      </c>
      <c r="E127" s="15" t="s">
        <v>265</v>
      </c>
    </row>
    <row r="128" spans="1:5">
      <c r="A128" s="17">
        <v>1388204</v>
      </c>
      <c r="B128" s="17">
        <v>230</v>
      </c>
      <c r="C128" s="17">
        <v>268</v>
      </c>
      <c r="D128" s="17" t="s">
        <v>258</v>
      </c>
      <c r="E128" s="16" t="s">
        <v>250</v>
      </c>
    </row>
    <row r="129" spans="1:5">
      <c r="A129" s="17">
        <v>2026197</v>
      </c>
      <c r="B129" s="17">
        <v>160</v>
      </c>
      <c r="C129" s="17">
        <v>383</v>
      </c>
      <c r="D129" s="17" t="s">
        <v>258</v>
      </c>
      <c r="E129" s="16" t="s">
        <v>262</v>
      </c>
    </row>
    <row r="130" spans="1:5">
      <c r="A130" s="17">
        <v>1486</v>
      </c>
      <c r="B130" s="17">
        <v>40</v>
      </c>
      <c r="C130" s="17">
        <v>58</v>
      </c>
      <c r="D130" s="17" t="s">
        <v>258</v>
      </c>
      <c r="E130" s="16" t="s">
        <v>263</v>
      </c>
    </row>
    <row r="131" spans="1:5">
      <c r="A131" s="17">
        <v>14192</v>
      </c>
      <c r="B131" s="17">
        <v>510</v>
      </c>
      <c r="C131" s="17">
        <v>1263</v>
      </c>
      <c r="D131" s="17" t="s">
        <v>258</v>
      </c>
      <c r="E131" s="16" t="s">
        <v>264</v>
      </c>
    </row>
    <row r="132" spans="1:5">
      <c r="A132" s="17">
        <v>127293</v>
      </c>
      <c r="B132" s="17">
        <v>360</v>
      </c>
      <c r="C132" s="17">
        <v>464</v>
      </c>
      <c r="D132" s="17" t="s">
        <v>258</v>
      </c>
      <c r="E132" s="16" t="s">
        <v>265</v>
      </c>
    </row>
    <row r="133" spans="1:5">
      <c r="A133">
        <v>1451814</v>
      </c>
      <c r="B133">
        <v>240</v>
      </c>
      <c r="C133">
        <v>278</v>
      </c>
      <c r="D133" t="s">
        <v>259</v>
      </c>
      <c r="E133" s="15" t="s">
        <v>250</v>
      </c>
    </row>
    <row r="134" spans="1:5">
      <c r="A134">
        <v>2132003</v>
      </c>
      <c r="B134">
        <v>180</v>
      </c>
      <c r="C134">
        <v>388</v>
      </c>
      <c r="D134" t="s">
        <v>259</v>
      </c>
      <c r="E134" s="15" t="s">
        <v>262</v>
      </c>
    </row>
    <row r="135" spans="1:5">
      <c r="A135">
        <v>1437</v>
      </c>
      <c r="B135">
        <v>40</v>
      </c>
      <c r="C135">
        <v>41</v>
      </c>
      <c r="D135" t="s">
        <v>259</v>
      </c>
      <c r="E135" s="15" t="s">
        <v>263</v>
      </c>
    </row>
    <row r="136" spans="1:5">
      <c r="A136">
        <v>14805</v>
      </c>
      <c r="B136">
        <v>520</v>
      </c>
      <c r="C136">
        <v>1056</v>
      </c>
      <c r="D136" t="s">
        <v>259</v>
      </c>
      <c r="E136" s="15" t="s">
        <v>264</v>
      </c>
    </row>
    <row r="137" spans="1:5">
      <c r="A137">
        <v>134997</v>
      </c>
      <c r="B137">
        <v>380</v>
      </c>
      <c r="C137">
        <v>428</v>
      </c>
      <c r="D137" t="s">
        <v>259</v>
      </c>
      <c r="E137" s="15" t="s">
        <v>265</v>
      </c>
    </row>
    <row r="138" spans="1:5">
      <c r="A138" s="17">
        <v>1478625</v>
      </c>
      <c r="B138" s="17">
        <v>220</v>
      </c>
      <c r="C138" s="17">
        <v>270</v>
      </c>
      <c r="D138" s="17" t="s">
        <v>260</v>
      </c>
      <c r="E138" s="16" t="s">
        <v>250</v>
      </c>
    </row>
    <row r="139" spans="1:5">
      <c r="A139" s="17">
        <v>2064271</v>
      </c>
      <c r="B139" s="17">
        <v>160</v>
      </c>
      <c r="C139" s="17">
        <v>414</v>
      </c>
      <c r="D139" s="17" t="s">
        <v>260</v>
      </c>
      <c r="E139" s="16" t="s">
        <v>262</v>
      </c>
    </row>
    <row r="140" spans="1:5">
      <c r="A140" s="17">
        <v>1366</v>
      </c>
      <c r="B140" s="17">
        <v>40</v>
      </c>
      <c r="C140" s="17">
        <v>42</v>
      </c>
      <c r="D140" s="17" t="s">
        <v>260</v>
      </c>
      <c r="E140" s="16" t="s">
        <v>263</v>
      </c>
    </row>
    <row r="141" spans="1:5">
      <c r="A141" s="17">
        <v>16727</v>
      </c>
      <c r="B141" s="17">
        <v>480</v>
      </c>
      <c r="C141" s="17">
        <v>650</v>
      </c>
      <c r="D141" s="17" t="s">
        <v>260</v>
      </c>
      <c r="E141" s="16" t="s">
        <v>264</v>
      </c>
    </row>
    <row r="142" spans="1:5">
      <c r="A142" s="17">
        <v>140385</v>
      </c>
      <c r="B142" s="17">
        <v>360</v>
      </c>
      <c r="C142" s="17">
        <v>433</v>
      </c>
      <c r="D142" s="17" t="s">
        <v>260</v>
      </c>
      <c r="E142" s="16" t="s">
        <v>265</v>
      </c>
    </row>
    <row r="143" spans="1:5">
      <c r="A143">
        <v>1352822</v>
      </c>
      <c r="B143">
        <v>210</v>
      </c>
      <c r="C143">
        <v>260</v>
      </c>
      <c r="D143" t="s">
        <v>261</v>
      </c>
      <c r="E143" s="15" t="s">
        <v>250</v>
      </c>
    </row>
    <row r="144" spans="1:5">
      <c r="A144">
        <v>2067198</v>
      </c>
      <c r="B144">
        <v>150</v>
      </c>
      <c r="C144">
        <v>467</v>
      </c>
      <c r="D144" t="s">
        <v>261</v>
      </c>
      <c r="E144" s="15" t="s">
        <v>262</v>
      </c>
    </row>
    <row r="145" spans="1:5">
      <c r="A145">
        <v>2492</v>
      </c>
      <c r="B145">
        <v>40</v>
      </c>
      <c r="C145">
        <v>43</v>
      </c>
      <c r="D145" t="s">
        <v>261</v>
      </c>
      <c r="E145" s="15" t="s">
        <v>263</v>
      </c>
    </row>
    <row r="146" spans="1:5">
      <c r="A146">
        <v>20271</v>
      </c>
      <c r="B146">
        <v>470</v>
      </c>
      <c r="C146">
        <v>669</v>
      </c>
      <c r="D146" t="s">
        <v>261</v>
      </c>
      <c r="E146" s="15" t="s">
        <v>264</v>
      </c>
    </row>
    <row r="147" spans="1:5">
      <c r="A147">
        <v>149206</v>
      </c>
      <c r="B147">
        <v>340</v>
      </c>
      <c r="C147">
        <v>444</v>
      </c>
      <c r="D147" t="s">
        <v>261</v>
      </c>
      <c r="E147" s="15" t="s">
        <v>265</v>
      </c>
    </row>
    <row r="148" spans="1:5">
      <c r="A148" s="12" t="s">
        <v>246</v>
      </c>
      <c r="B148" s="12" t="s">
        <v>247</v>
      </c>
      <c r="C148" s="12" t="s">
        <v>248</v>
      </c>
      <c r="D148" s="13">
        <v>2025</v>
      </c>
      <c r="E148" s="13"/>
    </row>
    <row r="149" spans="1:5">
      <c r="A149" s="17">
        <v>1340910</v>
      </c>
      <c r="B149" s="17">
        <v>210</v>
      </c>
      <c r="C149" s="17">
        <v>253</v>
      </c>
      <c r="D149" s="17" t="s">
        <v>249</v>
      </c>
      <c r="E149" s="16" t="s">
        <v>250</v>
      </c>
    </row>
    <row r="150" spans="1:5">
      <c r="A150" s="17">
        <v>2044092</v>
      </c>
      <c r="B150" s="17">
        <v>150</v>
      </c>
      <c r="C150" s="17">
        <v>483</v>
      </c>
      <c r="D150" s="17" t="s">
        <v>249</v>
      </c>
      <c r="E150" s="16" t="s">
        <v>262</v>
      </c>
    </row>
    <row r="151" spans="1:5">
      <c r="A151" s="17">
        <v>2918</v>
      </c>
      <c r="B151" s="17">
        <v>40</v>
      </c>
      <c r="C151" s="17">
        <v>44</v>
      </c>
      <c r="D151" s="17" t="s">
        <v>249</v>
      </c>
      <c r="E151" s="16" t="s">
        <v>263</v>
      </c>
    </row>
    <row r="152" spans="1:5">
      <c r="A152" s="17">
        <v>21682</v>
      </c>
      <c r="B152" s="17">
        <v>430</v>
      </c>
      <c r="C152" s="17">
        <v>798</v>
      </c>
      <c r="D152" s="17" t="s">
        <v>249</v>
      </c>
      <c r="E152" s="16" t="s">
        <v>264</v>
      </c>
    </row>
    <row r="153" spans="1:5">
      <c r="A153" s="17">
        <v>156692</v>
      </c>
      <c r="B153" s="17">
        <v>330</v>
      </c>
      <c r="C153" s="17">
        <v>432</v>
      </c>
      <c r="D153" s="17" t="s">
        <v>249</v>
      </c>
      <c r="E153" s="16" t="s">
        <v>265</v>
      </c>
    </row>
    <row r="154" spans="1:5">
      <c r="A154">
        <v>1301883</v>
      </c>
      <c r="B154">
        <v>220</v>
      </c>
      <c r="C154">
        <v>262</v>
      </c>
      <c r="D154" t="s">
        <v>251</v>
      </c>
      <c r="E154" s="15" t="s">
        <v>250</v>
      </c>
    </row>
    <row r="155" spans="1:5">
      <c r="A155">
        <v>1935742</v>
      </c>
      <c r="B155">
        <v>150</v>
      </c>
      <c r="C155">
        <v>463</v>
      </c>
      <c r="D155" t="s">
        <v>251</v>
      </c>
      <c r="E155" s="15" t="s">
        <v>262</v>
      </c>
    </row>
    <row r="156" spans="1:5">
      <c r="A156">
        <v>2659</v>
      </c>
      <c r="B156">
        <v>40</v>
      </c>
      <c r="C156">
        <v>43</v>
      </c>
      <c r="D156" t="s">
        <v>251</v>
      </c>
      <c r="E156" s="15" t="s">
        <v>263</v>
      </c>
    </row>
    <row r="157" spans="1:5">
      <c r="A157">
        <v>20759</v>
      </c>
      <c r="B157">
        <v>510</v>
      </c>
      <c r="C157">
        <v>1102</v>
      </c>
      <c r="D157" t="s">
        <v>251</v>
      </c>
      <c r="E157" s="15" t="s">
        <v>264</v>
      </c>
    </row>
    <row r="158" spans="1:5">
      <c r="A158">
        <v>150409</v>
      </c>
      <c r="B158">
        <v>350</v>
      </c>
      <c r="C158">
        <v>503</v>
      </c>
      <c r="D158" t="s">
        <v>251</v>
      </c>
      <c r="E158" s="15" t="s">
        <v>265</v>
      </c>
    </row>
    <row r="159" spans="1:5">
      <c r="A159" s="17">
        <v>1386184</v>
      </c>
      <c r="B159" s="17">
        <v>220</v>
      </c>
      <c r="C159" s="17">
        <v>267</v>
      </c>
      <c r="D159" s="17" t="s">
        <v>252</v>
      </c>
      <c r="E159" s="16" t="s">
        <v>250</v>
      </c>
    </row>
    <row r="160" spans="1:5">
      <c r="A160" s="17">
        <v>2136427</v>
      </c>
      <c r="B160" s="17">
        <v>160</v>
      </c>
      <c r="C160" s="17">
        <v>399</v>
      </c>
      <c r="D160" s="17" t="s">
        <v>252</v>
      </c>
      <c r="E160" s="16" t="s">
        <v>262</v>
      </c>
    </row>
    <row r="161" spans="1:5">
      <c r="A161" s="17">
        <v>2697</v>
      </c>
      <c r="B161" s="17">
        <v>40</v>
      </c>
      <c r="C161" s="17">
        <v>45</v>
      </c>
      <c r="D161" s="17" t="s">
        <v>252</v>
      </c>
      <c r="E161" s="16" t="s">
        <v>263</v>
      </c>
    </row>
    <row r="162" spans="1:5">
      <c r="A162" s="17">
        <v>28237</v>
      </c>
      <c r="B162" s="17">
        <v>500</v>
      </c>
      <c r="C162" s="17">
        <v>938</v>
      </c>
      <c r="D162" s="17" t="s">
        <v>252</v>
      </c>
      <c r="E162" s="16" t="s">
        <v>264</v>
      </c>
    </row>
    <row r="163" spans="1:5">
      <c r="A163" s="17">
        <v>174748</v>
      </c>
      <c r="B163" s="17">
        <v>350</v>
      </c>
      <c r="C163" s="17">
        <v>449</v>
      </c>
      <c r="D163" s="17" t="s">
        <v>252</v>
      </c>
      <c r="E163" s="16" t="s">
        <v>265</v>
      </c>
    </row>
    <row r="164" spans="1:5">
      <c r="A164">
        <v>1381419</v>
      </c>
      <c r="B164">
        <v>200</v>
      </c>
      <c r="C164">
        <v>250</v>
      </c>
      <c r="D164" t="s">
        <v>253</v>
      </c>
      <c r="E164" s="15" t="s">
        <v>250</v>
      </c>
    </row>
    <row r="165" spans="1:5">
      <c r="A165">
        <v>2119433</v>
      </c>
      <c r="B165">
        <v>160</v>
      </c>
      <c r="C165">
        <v>408</v>
      </c>
      <c r="D165" t="s">
        <v>253</v>
      </c>
      <c r="E165" s="15" t="s">
        <v>262</v>
      </c>
    </row>
    <row r="166" spans="1:5">
      <c r="A166">
        <v>2516</v>
      </c>
      <c r="B166">
        <v>40</v>
      </c>
      <c r="C166">
        <v>46</v>
      </c>
      <c r="D166" t="s">
        <v>253</v>
      </c>
      <c r="E166" s="15" t="s">
        <v>263</v>
      </c>
    </row>
    <row r="167" spans="1:5">
      <c r="A167">
        <v>27462</v>
      </c>
      <c r="B167">
        <v>440</v>
      </c>
      <c r="C167">
        <v>654</v>
      </c>
      <c r="D167" t="s">
        <v>253</v>
      </c>
      <c r="E167" s="15" t="s">
        <v>264</v>
      </c>
    </row>
    <row r="168" spans="1:5" ht="12.75" customHeight="1">
      <c r="A168">
        <v>164484</v>
      </c>
      <c r="B168">
        <v>310</v>
      </c>
      <c r="C168">
        <v>384</v>
      </c>
      <c r="D168" t="s">
        <v>253</v>
      </c>
      <c r="E168" s="15" t="s">
        <v>265</v>
      </c>
    </row>
    <row r="169" spans="1:5">
      <c r="A169" s="17">
        <v>1378098</v>
      </c>
      <c r="B169" s="17">
        <v>210</v>
      </c>
      <c r="C169" s="17">
        <v>274</v>
      </c>
      <c r="D169" s="17" t="s">
        <v>254</v>
      </c>
      <c r="E169" s="16" t="s">
        <v>250</v>
      </c>
    </row>
    <row r="170" spans="1:5">
      <c r="A170" s="17">
        <v>2037628</v>
      </c>
      <c r="B170" s="17">
        <v>160</v>
      </c>
      <c r="C170" s="17">
        <v>585</v>
      </c>
      <c r="D170" s="17" t="s">
        <v>254</v>
      </c>
      <c r="E170" s="16" t="s">
        <v>262</v>
      </c>
    </row>
    <row r="171" spans="1:5">
      <c r="A171" s="17">
        <v>2661</v>
      </c>
      <c r="B171" s="17">
        <v>40</v>
      </c>
      <c r="C171" s="17">
        <v>131</v>
      </c>
      <c r="D171" s="17" t="s">
        <v>254</v>
      </c>
      <c r="E171" s="16" t="s">
        <v>263</v>
      </c>
    </row>
    <row r="172" spans="1:5">
      <c r="A172" s="17">
        <v>30164</v>
      </c>
      <c r="B172" s="17">
        <v>470</v>
      </c>
      <c r="C172" s="17">
        <v>714</v>
      </c>
      <c r="D172" s="17" t="s">
        <v>254</v>
      </c>
      <c r="E172" s="16" t="s">
        <v>264</v>
      </c>
    </row>
    <row r="173" spans="1:5">
      <c r="A173" s="17">
        <v>175663</v>
      </c>
      <c r="B173" s="17">
        <v>310</v>
      </c>
      <c r="C173" s="17">
        <v>372</v>
      </c>
      <c r="D173" s="17" t="s">
        <v>254</v>
      </c>
      <c r="E173" s="16" t="s">
        <v>265</v>
      </c>
    </row>
    <row r="174" spans="1:5">
      <c r="A174">
        <v>1378310</v>
      </c>
      <c r="B174">
        <v>220</v>
      </c>
      <c r="C174">
        <v>273</v>
      </c>
      <c r="D174" t="s">
        <v>255</v>
      </c>
      <c r="E174" s="15" t="s">
        <v>250</v>
      </c>
    </row>
    <row r="175" spans="1:5">
      <c r="A175">
        <v>1999115</v>
      </c>
      <c r="B175">
        <v>160</v>
      </c>
      <c r="C175">
        <v>417</v>
      </c>
      <c r="D175" t="s">
        <v>255</v>
      </c>
      <c r="E175" s="15" t="s">
        <v>262</v>
      </c>
    </row>
    <row r="176" spans="1:5">
      <c r="A176">
        <v>2783</v>
      </c>
      <c r="B176">
        <v>40</v>
      </c>
      <c r="C176">
        <v>93</v>
      </c>
      <c r="D176" t="s">
        <v>255</v>
      </c>
      <c r="E176" s="15" t="s">
        <v>263</v>
      </c>
    </row>
    <row r="177" spans="1:5">
      <c r="A177">
        <v>28752</v>
      </c>
      <c r="B177">
        <v>500</v>
      </c>
      <c r="C177">
        <v>597</v>
      </c>
      <c r="D177" t="s">
        <v>255</v>
      </c>
      <c r="E177" s="15" t="s">
        <v>264</v>
      </c>
    </row>
    <row r="178" spans="1:5">
      <c r="A178">
        <v>171533</v>
      </c>
      <c r="B178">
        <v>320</v>
      </c>
      <c r="C178">
        <v>387</v>
      </c>
      <c r="D178" t="s">
        <v>255</v>
      </c>
      <c r="E178" s="15" t="s">
        <v>265</v>
      </c>
    </row>
    <row r="179" spans="1:5">
      <c r="A179" s="17">
        <v>1606510</v>
      </c>
      <c r="B179" s="17">
        <v>230</v>
      </c>
      <c r="C179" s="17">
        <v>273</v>
      </c>
      <c r="D179" s="17" t="s">
        <v>256</v>
      </c>
      <c r="E179" s="16" t="s">
        <v>250</v>
      </c>
    </row>
    <row r="180" spans="1:5">
      <c r="A180" s="17">
        <v>2025235</v>
      </c>
      <c r="B180" s="17">
        <v>170</v>
      </c>
      <c r="C180" s="17">
        <v>421</v>
      </c>
      <c r="D180" s="17" t="s">
        <v>256</v>
      </c>
      <c r="E180" s="16" t="s">
        <v>262</v>
      </c>
    </row>
    <row r="181" spans="1:5">
      <c r="A181" s="17">
        <v>24993</v>
      </c>
      <c r="B181" s="17">
        <v>20</v>
      </c>
      <c r="C181" s="17">
        <v>27</v>
      </c>
      <c r="D181" s="17" t="s">
        <v>256</v>
      </c>
      <c r="E181" s="16" t="s">
        <v>263</v>
      </c>
    </row>
    <row r="182" spans="1:5">
      <c r="A182" s="17">
        <v>33473</v>
      </c>
      <c r="B182" s="17">
        <v>510</v>
      </c>
      <c r="C182" s="17">
        <v>580</v>
      </c>
      <c r="D182" s="17" t="s">
        <v>256</v>
      </c>
      <c r="E182" s="16" t="s">
        <v>264</v>
      </c>
    </row>
    <row r="183" spans="1:5">
      <c r="A183" s="17">
        <v>163122</v>
      </c>
      <c r="B183" s="17">
        <v>320</v>
      </c>
      <c r="C183" s="17">
        <v>382</v>
      </c>
      <c r="D183" s="17" t="s">
        <v>256</v>
      </c>
      <c r="E183" s="16" t="s">
        <v>265</v>
      </c>
    </row>
    <row r="184" spans="1:5">
      <c r="A184">
        <v>1483456</v>
      </c>
      <c r="B184">
        <v>210</v>
      </c>
      <c r="C184">
        <v>277</v>
      </c>
      <c r="D184" t="s">
        <v>257</v>
      </c>
      <c r="E184" s="15" t="s">
        <v>250</v>
      </c>
    </row>
    <row r="185" spans="1:5">
      <c r="A185">
        <v>1760659</v>
      </c>
      <c r="B185">
        <v>140</v>
      </c>
      <c r="C185">
        <v>400</v>
      </c>
      <c r="D185" t="s">
        <v>257</v>
      </c>
      <c r="E185" s="15" t="s">
        <v>262</v>
      </c>
    </row>
    <row r="186" spans="1:5">
      <c r="A186">
        <v>24406</v>
      </c>
      <c r="B186">
        <v>20</v>
      </c>
      <c r="C186">
        <v>24</v>
      </c>
      <c r="D186" t="s">
        <v>257</v>
      </c>
      <c r="E186" s="15" t="s">
        <v>263</v>
      </c>
    </row>
    <row r="187" spans="1:5">
      <c r="A187">
        <v>32828</v>
      </c>
      <c r="B187">
        <v>440</v>
      </c>
      <c r="C187">
        <v>520</v>
      </c>
      <c r="D187" t="s">
        <v>257</v>
      </c>
      <c r="E187" s="15" t="s">
        <v>264</v>
      </c>
    </row>
    <row r="188" spans="1:5">
      <c r="A188">
        <v>145437</v>
      </c>
      <c r="B188">
        <v>260</v>
      </c>
      <c r="C188">
        <v>329</v>
      </c>
      <c r="D188" t="s">
        <v>257</v>
      </c>
      <c r="E188" s="15" t="s">
        <v>265</v>
      </c>
    </row>
    <row r="189" spans="1:5">
      <c r="A189" s="17">
        <v>1361954</v>
      </c>
      <c r="B189" s="17">
        <v>230</v>
      </c>
      <c r="C189" s="17">
        <v>353</v>
      </c>
      <c r="D189" s="17" t="s">
        <v>258</v>
      </c>
      <c r="E189" s="16" t="s">
        <v>250</v>
      </c>
    </row>
    <row r="190" spans="1:5">
      <c r="A190" s="17">
        <v>1941326</v>
      </c>
      <c r="B190" s="17">
        <v>140</v>
      </c>
      <c r="C190" s="17">
        <v>377</v>
      </c>
      <c r="D190" s="17" t="s">
        <v>258</v>
      </c>
      <c r="E190" s="16" t="s">
        <v>262</v>
      </c>
    </row>
    <row r="191" spans="1:5">
      <c r="A191" s="17">
        <v>23271</v>
      </c>
      <c r="B191" s="17">
        <v>20</v>
      </c>
      <c r="C191" s="17">
        <v>23</v>
      </c>
      <c r="D191" s="17" t="s">
        <v>258</v>
      </c>
      <c r="E191" s="16" t="s">
        <v>263</v>
      </c>
    </row>
    <row r="192" spans="1:5">
      <c r="A192" s="17">
        <v>26561</v>
      </c>
      <c r="B192" s="17">
        <v>490</v>
      </c>
      <c r="C192" s="17">
        <v>544</v>
      </c>
      <c r="D192" s="17" t="s">
        <v>258</v>
      </c>
      <c r="E192" s="16" t="s">
        <v>264</v>
      </c>
    </row>
    <row r="193" spans="1:5">
      <c r="A193" s="17">
        <v>136593</v>
      </c>
      <c r="B193" s="17">
        <v>250</v>
      </c>
      <c r="C193" s="17">
        <v>320</v>
      </c>
      <c r="D193" s="17" t="s">
        <v>258</v>
      </c>
      <c r="E193" s="16" t="s">
        <v>265</v>
      </c>
    </row>
    <row r="194" spans="1:5">
      <c r="A194">
        <v>1374622</v>
      </c>
      <c r="B194">
        <v>220</v>
      </c>
      <c r="C194">
        <v>362</v>
      </c>
      <c r="D194" t="s">
        <v>259</v>
      </c>
      <c r="E194" s="15" t="s">
        <v>250</v>
      </c>
    </row>
    <row r="195" spans="1:5">
      <c r="A195">
        <v>1953518</v>
      </c>
      <c r="B195">
        <v>130</v>
      </c>
      <c r="C195">
        <v>391</v>
      </c>
      <c r="D195" t="s">
        <v>259</v>
      </c>
      <c r="E195" s="15" t="s">
        <v>262</v>
      </c>
    </row>
    <row r="196" spans="1:5">
      <c r="A196">
        <v>24312</v>
      </c>
      <c r="B196">
        <v>10</v>
      </c>
      <c r="C196">
        <v>26</v>
      </c>
      <c r="D196" t="s">
        <v>259</v>
      </c>
      <c r="E196" s="15" t="s">
        <v>263</v>
      </c>
    </row>
    <row r="197" spans="1:5">
      <c r="A197">
        <v>30343</v>
      </c>
      <c r="B197">
        <v>450</v>
      </c>
      <c r="C197">
        <v>527</v>
      </c>
      <c r="D197" t="s">
        <v>259</v>
      </c>
      <c r="E197" s="15" t="s">
        <v>264</v>
      </c>
    </row>
    <row r="198" spans="1:5">
      <c r="A198">
        <v>174169</v>
      </c>
      <c r="B198">
        <v>250</v>
      </c>
      <c r="C198">
        <v>347</v>
      </c>
      <c r="D198" t="s">
        <v>259</v>
      </c>
      <c r="E198" s="15" t="s">
        <v>265</v>
      </c>
    </row>
    <row r="199" spans="1:5" ht="12.75" customHeight="1">
      <c r="A199" s="17">
        <v>1325048</v>
      </c>
      <c r="B199" s="17">
        <v>220</v>
      </c>
      <c r="C199" s="17">
        <v>349</v>
      </c>
      <c r="D199" s="17" t="s">
        <v>260</v>
      </c>
      <c r="E199" s="16" t="s">
        <v>250</v>
      </c>
    </row>
    <row r="200" spans="1:5" ht="12.75" customHeight="1">
      <c r="A200" s="17">
        <v>1855798</v>
      </c>
      <c r="B200" s="17">
        <v>130</v>
      </c>
      <c r="C200" s="17">
        <v>382</v>
      </c>
      <c r="D200" s="17" t="s">
        <v>260</v>
      </c>
      <c r="E200" s="16" t="s">
        <v>262</v>
      </c>
    </row>
    <row r="201" spans="1:5" ht="12.75" customHeight="1">
      <c r="A201" s="17">
        <v>23106</v>
      </c>
      <c r="B201" s="17">
        <v>10</v>
      </c>
      <c r="C201" s="17">
        <v>21</v>
      </c>
      <c r="D201" s="17" t="s">
        <v>260</v>
      </c>
      <c r="E201" s="16" t="s">
        <v>263</v>
      </c>
    </row>
    <row r="202" spans="1:5" ht="12.75" customHeight="1">
      <c r="A202" s="17">
        <v>28707</v>
      </c>
      <c r="B202" s="17">
        <v>440</v>
      </c>
      <c r="C202" s="17">
        <v>523</v>
      </c>
      <c r="D202" s="17" t="s">
        <v>260</v>
      </c>
      <c r="E202" s="16" t="s">
        <v>264</v>
      </c>
    </row>
    <row r="203" spans="1:5" ht="12.75" customHeight="1">
      <c r="A203" s="17">
        <v>197982</v>
      </c>
      <c r="B203" s="17">
        <v>260</v>
      </c>
      <c r="C203" s="17">
        <v>363</v>
      </c>
      <c r="D203" s="17" t="s">
        <v>260</v>
      </c>
      <c r="E203" s="16" t="s">
        <v>265</v>
      </c>
    </row>
    <row r="204" spans="1:5" ht="12.75" customHeight="1">
      <c r="A204">
        <v>1359671</v>
      </c>
      <c r="B204">
        <v>230</v>
      </c>
      <c r="C204">
        <v>352</v>
      </c>
      <c r="D204" t="s">
        <v>261</v>
      </c>
      <c r="E204" s="15" t="s">
        <v>250</v>
      </c>
    </row>
    <row r="205" spans="1:5" ht="12.75" customHeight="1">
      <c r="A205">
        <v>1908122</v>
      </c>
      <c r="B205">
        <v>130</v>
      </c>
      <c r="C205">
        <v>434</v>
      </c>
      <c r="D205" t="s">
        <v>261</v>
      </c>
      <c r="E205" s="15" t="s">
        <v>262</v>
      </c>
    </row>
    <row r="206" spans="1:5" ht="12.75" customHeight="1">
      <c r="A206">
        <v>23192</v>
      </c>
      <c r="B206">
        <v>20</v>
      </c>
      <c r="C206">
        <v>21</v>
      </c>
      <c r="D206" t="s">
        <v>261</v>
      </c>
      <c r="E206" s="15" t="s">
        <v>263</v>
      </c>
    </row>
    <row r="207" spans="1:5" ht="12.75" customHeight="1">
      <c r="A207">
        <v>27928</v>
      </c>
      <c r="B207">
        <v>470</v>
      </c>
      <c r="C207">
        <v>546</v>
      </c>
      <c r="D207" t="s">
        <v>261</v>
      </c>
      <c r="E207" s="15" t="s">
        <v>264</v>
      </c>
    </row>
    <row r="208" spans="1:5" ht="12.75" customHeight="1">
      <c r="A208">
        <v>207702</v>
      </c>
      <c r="B208">
        <v>270</v>
      </c>
      <c r="C208">
        <v>382</v>
      </c>
      <c r="D208" t="s">
        <v>261</v>
      </c>
      <c r="E208" s="15" t="s">
        <v>265</v>
      </c>
    </row>
    <row r="209" spans="1:5">
      <c r="A209" s="12" t="s">
        <v>246</v>
      </c>
      <c r="B209" s="12" t="s">
        <v>247</v>
      </c>
      <c r="C209" s="12" t="s">
        <v>248</v>
      </c>
      <c r="D209" s="13">
        <v>2026</v>
      </c>
      <c r="E209" s="13"/>
    </row>
    <row r="210" spans="1:5" ht="12.75" customHeight="1">
      <c r="A210" s="17">
        <v>1262219</v>
      </c>
      <c r="B210" s="17">
        <v>220</v>
      </c>
      <c r="C210" s="17">
        <v>360</v>
      </c>
      <c r="D210" s="17" t="s">
        <v>249</v>
      </c>
      <c r="E210" s="16" t="s">
        <v>250</v>
      </c>
    </row>
    <row r="211" spans="1:5" ht="12.75" customHeight="1">
      <c r="A211" s="17">
        <v>1817515</v>
      </c>
      <c r="B211" s="17">
        <v>130</v>
      </c>
      <c r="C211" s="17">
        <v>485</v>
      </c>
      <c r="D211" s="17" t="s">
        <v>249</v>
      </c>
      <c r="E211" s="16" t="s">
        <v>262</v>
      </c>
    </row>
    <row r="212" spans="1:5" ht="12.75" customHeight="1">
      <c r="A212" s="17">
        <v>23845</v>
      </c>
      <c r="B212" s="17">
        <v>10</v>
      </c>
      <c r="C212" s="17">
        <v>20</v>
      </c>
      <c r="D212" s="17" t="s">
        <v>249</v>
      </c>
      <c r="E212" s="16" t="s">
        <v>263</v>
      </c>
    </row>
    <row r="213" spans="1:5" ht="12.75" customHeight="1">
      <c r="A213" s="17">
        <v>27073</v>
      </c>
      <c r="B213" s="17">
        <v>460</v>
      </c>
      <c r="C213" s="17">
        <v>526</v>
      </c>
      <c r="D213" s="17" t="s">
        <v>249</v>
      </c>
      <c r="E213" s="16" t="s">
        <v>264</v>
      </c>
    </row>
    <row r="214" spans="1:5" ht="12.75" customHeight="1">
      <c r="A214" s="17">
        <v>200925</v>
      </c>
      <c r="B214" s="17">
        <v>250</v>
      </c>
      <c r="C214" s="17">
        <v>359</v>
      </c>
      <c r="D214" s="17" t="s">
        <v>249</v>
      </c>
      <c r="E214" s="16" t="s">
        <v>265</v>
      </c>
    </row>
    <row r="215" spans="1:5" ht="12.75" customHeight="1">
      <c r="A215">
        <v>1210381</v>
      </c>
      <c r="B215">
        <v>230</v>
      </c>
      <c r="C215">
        <v>376</v>
      </c>
      <c r="D215" t="s">
        <v>251</v>
      </c>
      <c r="E215" s="15" t="s">
        <v>250</v>
      </c>
    </row>
    <row r="216" spans="1:5" ht="12.75" customHeight="1">
      <c r="A216">
        <v>1802563</v>
      </c>
      <c r="B216">
        <v>140</v>
      </c>
      <c r="C216">
        <v>424</v>
      </c>
      <c r="D216" t="s">
        <v>251</v>
      </c>
      <c r="E216" s="15" t="s">
        <v>262</v>
      </c>
    </row>
    <row r="217" spans="1:5" ht="12.75" customHeight="1">
      <c r="A217">
        <v>21638</v>
      </c>
      <c r="B217">
        <v>20</v>
      </c>
      <c r="C217">
        <v>25</v>
      </c>
      <c r="D217" t="s">
        <v>251</v>
      </c>
      <c r="E217" s="15" t="s">
        <v>263</v>
      </c>
    </row>
    <row r="218" spans="1:5" ht="12.75" customHeight="1">
      <c r="A218">
        <v>29544</v>
      </c>
      <c r="B218">
        <v>470</v>
      </c>
      <c r="C218">
        <v>529</v>
      </c>
      <c r="D218" t="s">
        <v>251</v>
      </c>
      <c r="E218" s="15" t="s">
        <v>264</v>
      </c>
    </row>
    <row r="219" spans="1:5" ht="12.75" customHeight="1">
      <c r="A219">
        <v>194143</v>
      </c>
      <c r="B219">
        <v>270</v>
      </c>
      <c r="C219">
        <v>371</v>
      </c>
      <c r="D219" t="s">
        <v>251</v>
      </c>
      <c r="E219" s="15" t="s">
        <v>265</v>
      </c>
    </row>
    <row r="220" spans="1:5" ht="12.75" customHeight="1">
      <c r="A220" s="17">
        <v>1480947</v>
      </c>
      <c r="B220" s="17">
        <v>260</v>
      </c>
      <c r="C220" s="17">
        <v>499</v>
      </c>
      <c r="D220" s="17" t="s">
        <v>252</v>
      </c>
      <c r="E220" s="16" t="s">
        <v>250</v>
      </c>
    </row>
    <row r="221" spans="1:5" ht="12.75" customHeight="1">
      <c r="A221" s="17">
        <v>3023537</v>
      </c>
      <c r="B221" s="17">
        <v>140</v>
      </c>
      <c r="C221" s="17">
        <v>414</v>
      </c>
      <c r="D221" s="17" t="s">
        <v>252</v>
      </c>
      <c r="E221" s="16" t="s">
        <v>262</v>
      </c>
    </row>
    <row r="222" spans="1:5" ht="12.75" customHeight="1">
      <c r="A222" s="17">
        <v>23753</v>
      </c>
      <c r="B222" s="17">
        <v>10</v>
      </c>
      <c r="C222" s="17">
        <v>23</v>
      </c>
      <c r="D222" s="17" t="s">
        <v>252</v>
      </c>
      <c r="E222" s="16" t="s">
        <v>263</v>
      </c>
    </row>
    <row r="223" spans="1:5" ht="12.75" customHeight="1">
      <c r="A223" s="17">
        <v>38412</v>
      </c>
      <c r="B223" s="17">
        <v>500</v>
      </c>
      <c r="C223" s="17">
        <v>573</v>
      </c>
      <c r="D223" s="17" t="s">
        <v>252</v>
      </c>
      <c r="E223" s="16" t="s">
        <v>264</v>
      </c>
    </row>
    <row r="224" spans="1:5" ht="12.75" customHeight="1">
      <c r="A224" s="17">
        <v>206135</v>
      </c>
      <c r="B224" s="17">
        <v>260</v>
      </c>
      <c r="C224" s="17">
        <v>383</v>
      </c>
      <c r="D224" s="17" t="s">
        <v>252</v>
      </c>
      <c r="E224" s="16" t="s">
        <v>265</v>
      </c>
    </row>
    <row r="225" spans="1:5" ht="12.75" customHeight="1">
      <c r="A225">
        <v>1374154</v>
      </c>
      <c r="B225">
        <v>230</v>
      </c>
      <c r="C225">
        <v>457</v>
      </c>
      <c r="D225" t="s">
        <v>253</v>
      </c>
      <c r="E225" s="15" t="s">
        <v>250</v>
      </c>
    </row>
    <row r="226" spans="1:5" ht="12.75" customHeight="1">
      <c r="A226">
        <v>2607893</v>
      </c>
      <c r="B226">
        <v>140</v>
      </c>
      <c r="C226">
        <v>521</v>
      </c>
      <c r="D226" t="s">
        <v>253</v>
      </c>
      <c r="E226" s="15" t="s">
        <v>262</v>
      </c>
    </row>
    <row r="227" spans="1:5" ht="12.75" customHeight="1">
      <c r="A227">
        <v>23310</v>
      </c>
      <c r="B227">
        <v>10</v>
      </c>
      <c r="C227">
        <v>37</v>
      </c>
      <c r="D227" t="s">
        <v>253</v>
      </c>
      <c r="E227" s="15" t="s">
        <v>263</v>
      </c>
    </row>
    <row r="228" spans="1:5" ht="12.75" customHeight="1">
      <c r="A228">
        <v>38871</v>
      </c>
      <c r="B228">
        <v>460</v>
      </c>
      <c r="C228">
        <v>542</v>
      </c>
      <c r="D228" t="s">
        <v>253</v>
      </c>
      <c r="E228" s="15" t="s">
        <v>264</v>
      </c>
    </row>
    <row r="229" spans="1:5" ht="12.75" customHeight="1">
      <c r="A229">
        <v>207220</v>
      </c>
      <c r="B229">
        <v>250</v>
      </c>
      <c r="C229">
        <v>371</v>
      </c>
      <c r="D229" t="s">
        <v>253</v>
      </c>
      <c r="E229" s="15" t="s">
        <v>265</v>
      </c>
    </row>
    <row r="230" spans="1:5" ht="12.75" customHeight="1">
      <c r="A230" s="17">
        <v>1471762</v>
      </c>
      <c r="B230" s="17">
        <v>170</v>
      </c>
      <c r="C230" s="17">
        <v>216</v>
      </c>
      <c r="D230" s="17" t="s">
        <v>254</v>
      </c>
      <c r="E230" s="16" t="s">
        <v>250</v>
      </c>
    </row>
    <row r="231" spans="1:5" ht="12.75" customHeight="1">
      <c r="A231" s="17">
        <v>2474336</v>
      </c>
      <c r="B231" s="17">
        <v>140</v>
      </c>
      <c r="C231" s="17">
        <v>376</v>
      </c>
      <c r="D231" s="17" t="s">
        <v>254</v>
      </c>
      <c r="E231" s="16" t="s">
        <v>262</v>
      </c>
    </row>
    <row r="232" spans="1:5" ht="12.75" customHeight="1">
      <c r="A232" s="17">
        <v>23931</v>
      </c>
      <c r="B232" s="17">
        <v>20</v>
      </c>
      <c r="C232" s="17">
        <v>20</v>
      </c>
      <c r="D232" s="17" t="s">
        <v>254</v>
      </c>
      <c r="E232" s="16" t="s">
        <v>263</v>
      </c>
    </row>
    <row r="233" spans="1:5" ht="12.75" customHeight="1">
      <c r="A233" s="17">
        <v>40777</v>
      </c>
      <c r="B233" s="17">
        <v>370</v>
      </c>
      <c r="C233" s="17">
        <v>452</v>
      </c>
      <c r="D233" s="17" t="s">
        <v>254</v>
      </c>
      <c r="E233" s="16" t="s">
        <v>264</v>
      </c>
    </row>
    <row r="234" spans="1:5" ht="12.75" customHeight="1">
      <c r="A234" s="17">
        <v>243218</v>
      </c>
      <c r="B234" s="17">
        <v>260</v>
      </c>
      <c r="C234" s="17">
        <v>360</v>
      </c>
      <c r="D234" s="17" t="s">
        <v>254</v>
      </c>
      <c r="E234" s="16" t="s">
        <v>265</v>
      </c>
    </row>
    <row r="235" spans="1:5" ht="12.75" customHeight="1">
      <c r="A235">
        <v>1431976</v>
      </c>
      <c r="B235">
        <v>170</v>
      </c>
      <c r="C235">
        <v>219</v>
      </c>
      <c r="D235" t="s">
        <v>255</v>
      </c>
      <c r="E235" s="15" t="s">
        <v>250</v>
      </c>
    </row>
    <row r="236" spans="1:5" ht="12.75" customHeight="1">
      <c r="A236">
        <v>2506264</v>
      </c>
      <c r="B236">
        <v>140</v>
      </c>
      <c r="C236">
        <v>471</v>
      </c>
      <c r="D236" t="s">
        <v>255</v>
      </c>
      <c r="E236" s="15" t="s">
        <v>262</v>
      </c>
    </row>
    <row r="237" spans="1:5" ht="12.75" customHeight="1">
      <c r="A237">
        <v>23465</v>
      </c>
      <c r="B237">
        <v>10</v>
      </c>
      <c r="C237">
        <v>21</v>
      </c>
      <c r="D237" t="s">
        <v>255</v>
      </c>
      <c r="E237" s="15" t="s">
        <v>263</v>
      </c>
    </row>
    <row r="238" spans="1:5" ht="12.75" customHeight="1">
      <c r="A238">
        <v>41875</v>
      </c>
      <c r="B238">
        <v>350</v>
      </c>
      <c r="C238">
        <v>438</v>
      </c>
      <c r="D238" t="s">
        <v>255</v>
      </c>
      <c r="E238" s="15" t="s">
        <v>264</v>
      </c>
    </row>
    <row r="239" spans="1:5" ht="12.75" customHeight="1">
      <c r="A239">
        <v>196354</v>
      </c>
      <c r="B239">
        <v>240</v>
      </c>
      <c r="C239">
        <v>341</v>
      </c>
      <c r="D239" t="s">
        <v>255</v>
      </c>
      <c r="E239" s="15" t="s">
        <v>265</v>
      </c>
    </row>
    <row r="240" spans="1:5" ht="12.75" customHeight="1">
      <c r="A240" s="17">
        <v>1465191</v>
      </c>
      <c r="B240" s="17">
        <v>170</v>
      </c>
      <c r="C240" s="17">
        <v>222</v>
      </c>
      <c r="D240" s="17" t="s">
        <v>256</v>
      </c>
      <c r="E240" s="16" t="s">
        <v>250</v>
      </c>
    </row>
    <row r="241" spans="1:5" ht="12.75" customHeight="1">
      <c r="A241" s="17">
        <v>2486900</v>
      </c>
      <c r="B241" s="17">
        <v>140</v>
      </c>
      <c r="C241" s="17">
        <v>433</v>
      </c>
      <c r="D241" s="17" t="s">
        <v>256</v>
      </c>
      <c r="E241" s="16" t="s">
        <v>262</v>
      </c>
    </row>
    <row r="242" spans="1:5" ht="12.75" customHeight="1">
      <c r="A242" s="17">
        <v>23932</v>
      </c>
      <c r="B242" s="17">
        <v>20</v>
      </c>
      <c r="C242" s="17">
        <v>20</v>
      </c>
      <c r="D242" s="17" t="s">
        <v>256</v>
      </c>
      <c r="E242" s="16" t="s">
        <v>263</v>
      </c>
    </row>
    <row r="243" spans="1:5" ht="12.75" customHeight="1">
      <c r="A243" s="17">
        <v>45672</v>
      </c>
      <c r="B243" s="17">
        <v>370</v>
      </c>
      <c r="C243" s="17">
        <v>450</v>
      </c>
      <c r="D243" s="17" t="s">
        <v>256</v>
      </c>
      <c r="E243" s="16" t="s">
        <v>264</v>
      </c>
    </row>
    <row r="244" spans="1:5" ht="12.75" customHeight="1">
      <c r="A244" s="17">
        <v>242389</v>
      </c>
      <c r="B244" s="17">
        <v>260</v>
      </c>
      <c r="C244" s="17">
        <v>376</v>
      </c>
      <c r="D244" s="17" t="s">
        <v>256</v>
      </c>
      <c r="E244" s="16" t="s">
        <v>265</v>
      </c>
    </row>
    <row r="245" spans="1:5" ht="12.75" customHeight="1">
      <c r="A245">
        <v>1318606</v>
      </c>
      <c r="B245">
        <v>170</v>
      </c>
      <c r="C245">
        <v>223</v>
      </c>
      <c r="D245" t="s">
        <v>257</v>
      </c>
      <c r="E245" s="15" t="s">
        <v>250</v>
      </c>
    </row>
    <row r="246" spans="1:5" ht="12.75" customHeight="1">
      <c r="A246">
        <v>2156516</v>
      </c>
      <c r="B246">
        <v>140</v>
      </c>
      <c r="C246">
        <v>424</v>
      </c>
      <c r="D246" t="s">
        <v>257</v>
      </c>
      <c r="E246" s="15" t="s">
        <v>262</v>
      </c>
    </row>
    <row r="247" spans="1:5" ht="12.75" customHeight="1">
      <c r="A247">
        <v>24070</v>
      </c>
      <c r="B247">
        <v>20</v>
      </c>
      <c r="C247">
        <v>20</v>
      </c>
      <c r="D247" t="s">
        <v>257</v>
      </c>
      <c r="E247" s="15" t="s">
        <v>263</v>
      </c>
    </row>
    <row r="248" spans="1:5" ht="12.75" customHeight="1">
      <c r="A248">
        <v>46470</v>
      </c>
      <c r="B248">
        <v>360</v>
      </c>
      <c r="C248">
        <v>450</v>
      </c>
      <c r="D248" t="s">
        <v>257</v>
      </c>
      <c r="E248" s="15" t="s">
        <v>264</v>
      </c>
    </row>
    <row r="249" spans="1:5" ht="12.75" customHeight="1">
      <c r="A249">
        <v>234599</v>
      </c>
      <c r="B249">
        <v>260</v>
      </c>
      <c r="C249">
        <v>373</v>
      </c>
      <c r="D249" t="s">
        <v>257</v>
      </c>
      <c r="E249" s="15" t="s">
        <v>265</v>
      </c>
    </row>
    <row r="250" spans="1:5" ht="12.75" customHeight="1">
      <c r="A250" s="17">
        <v>1456527</v>
      </c>
      <c r="B250" s="17">
        <v>180</v>
      </c>
      <c r="C250" s="17">
        <v>234</v>
      </c>
      <c r="D250" s="17" t="s">
        <v>258</v>
      </c>
      <c r="E250" s="16" t="s">
        <v>250</v>
      </c>
    </row>
    <row r="251" spans="1:5" ht="12.75" customHeight="1">
      <c r="A251" s="17">
        <v>2446523</v>
      </c>
      <c r="B251" s="17">
        <v>140</v>
      </c>
      <c r="C251" s="17">
        <v>431</v>
      </c>
      <c r="D251" s="17" t="s">
        <v>258</v>
      </c>
      <c r="E251" s="16" t="s">
        <v>262</v>
      </c>
    </row>
    <row r="252" spans="1:5" ht="12.75" customHeight="1">
      <c r="A252" s="17">
        <v>23414</v>
      </c>
      <c r="B252" s="17">
        <v>20</v>
      </c>
      <c r="C252" s="17">
        <v>30</v>
      </c>
      <c r="D252" s="17" t="s">
        <v>258</v>
      </c>
      <c r="E252" s="16" t="s">
        <v>263</v>
      </c>
    </row>
    <row r="253" spans="1:5" ht="12.75" customHeight="1">
      <c r="A253" s="17">
        <v>43910</v>
      </c>
      <c r="B253" s="17">
        <v>370</v>
      </c>
      <c r="C253" s="17">
        <v>451</v>
      </c>
      <c r="D253" s="17" t="s">
        <v>258</v>
      </c>
      <c r="E253" s="16" t="s">
        <v>264</v>
      </c>
    </row>
    <row r="254" spans="1:5" ht="12.75" customHeight="1">
      <c r="A254" s="17">
        <v>225434</v>
      </c>
      <c r="B254" s="17">
        <v>270</v>
      </c>
      <c r="C254" s="17">
        <v>381</v>
      </c>
      <c r="D254" s="17" t="s">
        <v>258</v>
      </c>
      <c r="E254" s="16" t="s">
        <v>265</v>
      </c>
    </row>
    <row r="255" spans="1:5" ht="12.75" customHeight="1"/>
    <row r="256" spans="1:5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Hegyi Richárd</dc:creator>
  <cp:keywords/>
  <dc:description/>
  <cp:lastModifiedBy/>
  <cp:revision>17</cp:revision>
  <dcterms:created xsi:type="dcterms:W3CDTF">2022-07-04T08:22:58Z</dcterms:created>
  <dcterms:modified xsi:type="dcterms:W3CDTF">2026-10-14T06:12:21Z</dcterms:modified>
  <cp:category/>
  <cp:contentStatus/>
</cp:coreProperties>
</file>